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PANAMÁ EN CIFRAS 2017-21\2 Situación Demográfica\1 Población\Análisis demográfico completo\"/>
    </mc:Choice>
  </mc:AlternateContent>
  <bookViews>
    <workbookView xWindow="114" yWindow="356" windowWidth="13830" windowHeight="8170"/>
  </bookViews>
  <sheets>
    <sheet name="2" sheetId="1" r:id="rId1"/>
  </sheets>
  <definedNames>
    <definedName name="abc">#REF!</definedName>
    <definedName name="_xlnm.Print_Area" localSheetId="0">'2'!$A$1:$O$72</definedName>
    <definedName name="npg">#REF!</definedName>
    <definedName name="npg_num">#REF!</definedName>
  </definedNames>
  <calcPr calcId="152511" iterate="1" iterateCount="1000" calcOnSave="0"/>
</workbook>
</file>

<file path=xl/calcChain.xml><?xml version="1.0" encoding="utf-8"?>
<calcChain xmlns="http://schemas.openxmlformats.org/spreadsheetml/2006/main">
  <c r="O49" i="1" l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O7" i="1"/>
  <c r="C7" i="1"/>
  <c r="D7" i="1"/>
  <c r="E7" i="1"/>
  <c r="F7" i="1"/>
  <c r="G7" i="1"/>
  <c r="H7" i="1"/>
  <c r="I7" i="1"/>
  <c r="J7" i="1"/>
  <c r="K7" i="1"/>
  <c r="L7" i="1"/>
  <c r="M7" i="1"/>
  <c r="N7" i="1"/>
  <c r="B7" i="1"/>
  <c r="D9" i="1"/>
  <c r="E9" i="1"/>
  <c r="F9" i="1"/>
  <c r="G9" i="1"/>
  <c r="H9" i="1"/>
  <c r="I9" i="1"/>
  <c r="J9" i="1"/>
  <c r="K9" i="1"/>
  <c r="L9" i="1"/>
  <c r="M9" i="1"/>
  <c r="N9" i="1"/>
  <c r="O9" i="1"/>
  <c r="D10" i="1"/>
  <c r="E10" i="1"/>
  <c r="F10" i="1"/>
  <c r="G10" i="1"/>
  <c r="B10" i="1" s="1"/>
  <c r="H10" i="1"/>
  <c r="I10" i="1"/>
  <c r="J10" i="1"/>
  <c r="K10" i="1"/>
  <c r="L10" i="1"/>
  <c r="M10" i="1"/>
  <c r="N10" i="1"/>
  <c r="O10" i="1"/>
  <c r="D11" i="1"/>
  <c r="E11" i="1"/>
  <c r="F11" i="1"/>
  <c r="G11" i="1"/>
  <c r="H11" i="1"/>
  <c r="I11" i="1"/>
  <c r="J11" i="1"/>
  <c r="K11" i="1"/>
  <c r="L11" i="1"/>
  <c r="M11" i="1"/>
  <c r="N11" i="1"/>
  <c r="O11" i="1"/>
  <c r="D12" i="1"/>
  <c r="E12" i="1"/>
  <c r="F12" i="1"/>
  <c r="G12" i="1"/>
  <c r="H12" i="1"/>
  <c r="I12" i="1"/>
  <c r="J12" i="1"/>
  <c r="K12" i="1"/>
  <c r="L12" i="1"/>
  <c r="M12" i="1"/>
  <c r="N12" i="1"/>
  <c r="O12" i="1"/>
  <c r="D13" i="1"/>
  <c r="E13" i="1"/>
  <c r="F13" i="1"/>
  <c r="G13" i="1"/>
  <c r="H13" i="1"/>
  <c r="I13" i="1"/>
  <c r="J13" i="1"/>
  <c r="K13" i="1"/>
  <c r="L13" i="1"/>
  <c r="M13" i="1"/>
  <c r="N13" i="1"/>
  <c r="O13" i="1"/>
  <c r="D14" i="1"/>
  <c r="E14" i="1"/>
  <c r="F14" i="1"/>
  <c r="B14" i="1" s="1"/>
  <c r="G14" i="1"/>
  <c r="H14" i="1"/>
  <c r="I14" i="1"/>
  <c r="J14" i="1"/>
  <c r="K14" i="1"/>
  <c r="L14" i="1"/>
  <c r="M14" i="1"/>
  <c r="N14" i="1"/>
  <c r="O14" i="1"/>
  <c r="D15" i="1"/>
  <c r="E15" i="1"/>
  <c r="F15" i="1"/>
  <c r="B15" i="1" s="1"/>
  <c r="G15" i="1"/>
  <c r="H15" i="1"/>
  <c r="I15" i="1"/>
  <c r="J15" i="1"/>
  <c r="K15" i="1"/>
  <c r="L15" i="1"/>
  <c r="M15" i="1"/>
  <c r="N15" i="1"/>
  <c r="O15" i="1"/>
  <c r="D16" i="1"/>
  <c r="E16" i="1"/>
  <c r="F16" i="1"/>
  <c r="G16" i="1"/>
  <c r="H16" i="1"/>
  <c r="I16" i="1"/>
  <c r="J16" i="1"/>
  <c r="K16" i="1"/>
  <c r="L16" i="1"/>
  <c r="M16" i="1"/>
  <c r="N16" i="1"/>
  <c r="O16" i="1"/>
  <c r="D17" i="1"/>
  <c r="E17" i="1"/>
  <c r="F17" i="1"/>
  <c r="G17" i="1"/>
  <c r="H17" i="1"/>
  <c r="I17" i="1"/>
  <c r="J17" i="1"/>
  <c r="K17" i="1"/>
  <c r="L17" i="1"/>
  <c r="M17" i="1"/>
  <c r="N17" i="1"/>
  <c r="O17" i="1"/>
  <c r="D18" i="1"/>
  <c r="E18" i="1"/>
  <c r="F18" i="1"/>
  <c r="G18" i="1"/>
  <c r="B18" i="1" s="1"/>
  <c r="H18" i="1"/>
  <c r="I18" i="1"/>
  <c r="J18" i="1"/>
  <c r="K18" i="1"/>
  <c r="L18" i="1"/>
  <c r="M18" i="1"/>
  <c r="N18" i="1"/>
  <c r="O18" i="1"/>
  <c r="D19" i="1"/>
  <c r="E19" i="1"/>
  <c r="F19" i="1"/>
  <c r="G19" i="1"/>
  <c r="H19" i="1"/>
  <c r="I19" i="1"/>
  <c r="J19" i="1"/>
  <c r="K19" i="1"/>
  <c r="L19" i="1"/>
  <c r="M19" i="1"/>
  <c r="N19" i="1"/>
  <c r="O19" i="1"/>
  <c r="D20" i="1"/>
  <c r="E20" i="1"/>
  <c r="F20" i="1"/>
  <c r="G20" i="1"/>
  <c r="H20" i="1"/>
  <c r="I20" i="1"/>
  <c r="J20" i="1"/>
  <c r="K20" i="1"/>
  <c r="L20" i="1"/>
  <c r="M20" i="1"/>
  <c r="N20" i="1"/>
  <c r="O20" i="1"/>
  <c r="D21" i="1"/>
  <c r="E21" i="1"/>
  <c r="F21" i="1"/>
  <c r="G21" i="1"/>
  <c r="H21" i="1"/>
  <c r="I21" i="1"/>
  <c r="J21" i="1"/>
  <c r="K21" i="1"/>
  <c r="L21" i="1"/>
  <c r="M21" i="1"/>
  <c r="N21" i="1"/>
  <c r="O21" i="1"/>
  <c r="D22" i="1"/>
  <c r="E22" i="1"/>
  <c r="F22" i="1"/>
  <c r="B22" i="1" s="1"/>
  <c r="G22" i="1"/>
  <c r="H22" i="1"/>
  <c r="I22" i="1"/>
  <c r="J22" i="1"/>
  <c r="K22" i="1"/>
  <c r="L22" i="1"/>
  <c r="M22" i="1"/>
  <c r="N22" i="1"/>
  <c r="O22" i="1"/>
  <c r="D23" i="1"/>
  <c r="E23" i="1"/>
  <c r="F23" i="1"/>
  <c r="B23" i="1" s="1"/>
  <c r="G23" i="1"/>
  <c r="H23" i="1"/>
  <c r="I23" i="1"/>
  <c r="J23" i="1"/>
  <c r="K23" i="1"/>
  <c r="L23" i="1"/>
  <c r="M23" i="1"/>
  <c r="N23" i="1"/>
  <c r="O23" i="1"/>
  <c r="D24" i="1"/>
  <c r="E24" i="1"/>
  <c r="F24" i="1"/>
  <c r="G24" i="1"/>
  <c r="H24" i="1"/>
  <c r="I24" i="1"/>
  <c r="J24" i="1"/>
  <c r="K24" i="1"/>
  <c r="L24" i="1"/>
  <c r="M24" i="1"/>
  <c r="N24" i="1"/>
  <c r="O24" i="1"/>
  <c r="D25" i="1"/>
  <c r="E25" i="1"/>
  <c r="F25" i="1"/>
  <c r="G25" i="1"/>
  <c r="H25" i="1"/>
  <c r="I25" i="1"/>
  <c r="J25" i="1"/>
  <c r="K25" i="1"/>
  <c r="L25" i="1"/>
  <c r="M25" i="1"/>
  <c r="N25" i="1"/>
  <c r="O25" i="1"/>
  <c r="D26" i="1"/>
  <c r="E26" i="1"/>
  <c r="F26" i="1"/>
  <c r="G26" i="1"/>
  <c r="B26" i="1" s="1"/>
  <c r="H26" i="1"/>
  <c r="I26" i="1"/>
  <c r="J26" i="1"/>
  <c r="K26" i="1"/>
  <c r="L26" i="1"/>
  <c r="M26" i="1"/>
  <c r="N26" i="1"/>
  <c r="O26" i="1"/>
  <c r="C10" i="1"/>
  <c r="C11" i="1"/>
  <c r="C12" i="1"/>
  <c r="C13" i="1"/>
  <c r="B13" i="1" s="1"/>
  <c r="C14" i="1"/>
  <c r="C15" i="1"/>
  <c r="C16" i="1"/>
  <c r="C17" i="1"/>
  <c r="B17" i="1" s="1"/>
  <c r="C18" i="1"/>
  <c r="C19" i="1"/>
  <c r="C20" i="1"/>
  <c r="C21" i="1"/>
  <c r="B21" i="1" s="1"/>
  <c r="C22" i="1"/>
  <c r="C23" i="1"/>
  <c r="C24" i="1"/>
  <c r="C25" i="1"/>
  <c r="B25" i="1" s="1"/>
  <c r="C26" i="1"/>
  <c r="C9" i="1"/>
  <c r="B11" i="1"/>
  <c r="B19" i="1"/>
  <c r="B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30" i="1"/>
  <c r="B24" i="1" l="1"/>
  <c r="B16" i="1"/>
  <c r="B20" i="1"/>
  <c r="B12" i="1"/>
</calcChain>
</file>

<file path=xl/sharedStrings.xml><?xml version="1.0" encoding="utf-8"?>
<sst xmlns="http://schemas.openxmlformats.org/spreadsheetml/2006/main" count="78" uniqueCount="42">
  <si>
    <t>Sexo y grupos             de edad</t>
  </si>
  <si>
    <t xml:space="preserve"> República</t>
  </si>
  <si>
    <t>Provincia</t>
  </si>
  <si>
    <t>Comarca indígena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</si>
  <si>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</si>
  <si>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</si>
  <si>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</si>
  <si>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</si>
  <si>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</si>
  <si>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</si>
  <si>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</si>
  <si>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</si>
  <si>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</si>
  <si>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Kuna Yala</t>
  </si>
  <si>
    <t>Emberá</t>
  </si>
  <si>
    <t>Ngäbe Buglé</t>
  </si>
  <si>
    <t xml:space="preserve">Panamá Oeste 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</si>
  <si>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</si>
  <si>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</si>
  <si>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</si>
  <si>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</si>
  <si>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</si>
  <si>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</si>
  <si>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</si>
  <si>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</si>
  <si>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</si>
  <si>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</si>
  <si>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</si>
  <si>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</si>
  <si>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</si>
  <si>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</si>
  <si>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</si>
  <si>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</si>
  <si>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 xml:space="preserve">  5 - 9</t>
  </si>
  <si>
    <t xml:space="preserve">  0 - 4</t>
  </si>
  <si>
    <t>Y GRUPOS DE EDAD: AL 1 DE JULIO DE 2021</t>
  </si>
  <si>
    <t>TOTAL</t>
  </si>
  <si>
    <t>Hombres</t>
  </si>
  <si>
    <t>Mujeres</t>
  </si>
  <si>
    <t>Cuadro 2. ESTIMACIÓN DE LA POBLACIÓN TOTAL EN LA REPÚBLICA, POR PROVINCIA Y COMARCA INDÍGENA, SEGÚN SEXO</t>
  </si>
  <si>
    <t xml:space="preserve">             Años 2000-30. Situación Demográfica, Boletín Nº 14.</t>
  </si>
  <si>
    <t xml:space="preserve">Fuente: Estimaciones  y  Proyecciones  de  la  Población  Total  en  la  República  de  Panamá,  por  Provincia  y  Comarca  Indígena,  según  Sexo  y  Edad: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</si>
</sst>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€]\ * #,##0.00_-;\-[$€]\ * #,##0.00_-;_-[$€]\ * &quot;-&quot;??_-;_-@_-"/>
    <numFmt numFmtId="165" formatCode="#,##0.0"/>
    <numFmt numFmtId="166" formatCode="0.00000"/>
  </numFmts>
  <fonts count="2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EFF3FF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3" applyNumberFormat="0" applyFill="0" applyAlignment="0" applyProtection="0"/>
    <xf numFmtId="0" fontId="6" fillId="21" borderId="2" applyNumberFormat="0" applyAlignment="0" applyProtection="0"/>
    <xf numFmtId="0" fontId="8" fillId="0" borderId="0" applyNumberFormat="0" applyFill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9" fillId="7" borderId="1" applyNumberFormat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9" fillId="7" borderId="1" applyNumberFormat="0" applyAlignment="0" applyProtection="0"/>
    <xf numFmtId="0" fontId="7" fillId="0" borderId="3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8" fillId="0" borderId="6" applyNumberFormat="0" applyFill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44">
    <xf numFmtId="0" fontId="0" fillId="0" borderId="0" xfId="0"/>
    <xf numFmtId="49" fontId="14" fillId="24" borderId="0" xfId="0" applyNumberFormat="1" applyFont="1" applyFill="1" applyBorder="1" applyAlignment="1">
      <alignment horizontal="center"/>
    </xf>
    <xf numFmtId="0" fontId="14" fillId="24" borderId="0" xfId="0" applyFont="1" applyFill="1" applyBorder="1"/>
    <xf numFmtId="0" fontId="14" fillId="24" borderId="0" xfId="0" applyFont="1" applyFill="1"/>
    <xf numFmtId="3" fontId="14" fillId="24" borderId="0" xfId="0" applyNumberFormat="1" applyFont="1" applyFill="1" applyAlignment="1">
      <alignment horizontal="center"/>
    </xf>
    <xf numFmtId="0" fontId="14" fillId="24" borderId="0" xfId="0" applyFont="1" applyFill="1" applyBorder="1" applyAlignment="1"/>
    <xf numFmtId="0" fontId="14" fillId="24" borderId="0" xfId="0" applyFont="1" applyFill="1" applyAlignment="1"/>
    <xf numFmtId="3" fontId="14" fillId="24" borderId="12" xfId="0" applyNumberFormat="1" applyFont="1" applyFill="1" applyBorder="1" applyAlignment="1">
      <alignment horizontal="center"/>
    </xf>
    <xf numFmtId="3" fontId="19" fillId="24" borderId="13" xfId="70" applyNumberFormat="1" applyFont="1" applyFill="1" applyBorder="1" applyAlignment="1"/>
    <xf numFmtId="3" fontId="19" fillId="24" borderId="15" xfId="70" applyNumberFormat="1" applyFont="1" applyFill="1" applyBorder="1" applyAlignment="1"/>
    <xf numFmtId="3" fontId="19" fillId="24" borderId="19" xfId="70" applyNumberFormat="1" applyFont="1" applyFill="1" applyBorder="1" applyAlignment="1"/>
    <xf numFmtId="3" fontId="19" fillId="24" borderId="14" xfId="70" applyNumberFormat="1" applyFont="1" applyFill="1" applyBorder="1" applyAlignment="1"/>
    <xf numFmtId="3" fontId="20" fillId="24" borderId="13" xfId="0" applyNumberFormat="1" applyFont="1" applyFill="1" applyBorder="1" applyAlignment="1">
      <alignment horizontal="right"/>
    </xf>
    <xf numFmtId="3" fontId="20" fillId="24" borderId="15" xfId="0" applyNumberFormat="1" applyFont="1" applyFill="1" applyBorder="1" applyAlignment="1">
      <alignment horizontal="right"/>
    </xf>
    <xf numFmtId="0" fontId="20" fillId="24" borderId="24" xfId="0" applyFont="1" applyFill="1" applyBorder="1" applyAlignment="1">
      <alignment horizontal="center" vertical="center"/>
    </xf>
    <xf numFmtId="3" fontId="14" fillId="24" borderId="13" xfId="0" applyNumberFormat="1" applyFont="1" applyFill="1" applyBorder="1" applyAlignment="1">
      <alignment horizontal="right"/>
    </xf>
    <xf numFmtId="3" fontId="14" fillId="24" borderId="15" xfId="0" applyNumberFormat="1" applyFont="1" applyFill="1" applyBorder="1" applyAlignment="1">
      <alignment horizontal="right"/>
    </xf>
    <xf numFmtId="3" fontId="19" fillId="24" borderId="15" xfId="70" applyNumberFormat="1" applyFont="1" applyFill="1" applyBorder="1" applyAlignment="1">
      <alignment horizontal="right"/>
    </xf>
    <xf numFmtId="3" fontId="19" fillId="24" borderId="13" xfId="70" applyNumberFormat="1" applyFont="1" applyFill="1" applyBorder="1" applyAlignment="1">
      <alignment horizontal="right"/>
    </xf>
    <xf numFmtId="3" fontId="14" fillId="24" borderId="13" xfId="70" applyNumberFormat="1" applyFont="1" applyFill="1" applyBorder="1" applyAlignment="1">
      <alignment horizontal="right"/>
    </xf>
    <xf numFmtId="3" fontId="14" fillId="24" borderId="15" xfId="0" applyNumberFormat="1" applyFont="1" applyFill="1" applyBorder="1" applyAlignment="1"/>
    <xf numFmtId="1" fontId="14" fillId="24" borderId="0" xfId="0" applyNumberFormat="1" applyFont="1" applyFill="1" applyBorder="1"/>
    <xf numFmtId="1" fontId="14" fillId="24" borderId="0" xfId="0" applyNumberFormat="1" applyFont="1" applyFill="1"/>
    <xf numFmtId="3" fontId="14" fillId="24" borderId="16" xfId="0" applyNumberFormat="1" applyFont="1" applyFill="1" applyBorder="1" applyAlignment="1">
      <alignment horizontal="left"/>
    </xf>
    <xf numFmtId="0" fontId="14" fillId="24" borderId="17" xfId="0" applyFont="1" applyFill="1" applyBorder="1" applyAlignment="1">
      <alignment horizontal="right"/>
    </xf>
    <xf numFmtId="0" fontId="14" fillId="24" borderId="18" xfId="0" applyFont="1" applyFill="1" applyBorder="1" applyAlignment="1">
      <alignment horizontal="right"/>
    </xf>
    <xf numFmtId="3" fontId="14" fillId="24" borderId="0" xfId="0" applyNumberFormat="1" applyFont="1" applyFill="1" applyBorder="1" applyAlignment="1">
      <alignment horizontal="left"/>
    </xf>
    <xf numFmtId="49" fontId="14" fillId="24" borderId="24" xfId="0" applyNumberFormat="1" applyFont="1" applyFill="1" applyBorder="1" applyAlignment="1">
      <alignment horizontal="center"/>
    </xf>
    <xf numFmtId="165" fontId="14" fillId="24" borderId="24" xfId="0" applyNumberFormat="1" applyFont="1" applyFill="1" applyBorder="1" applyAlignment="1">
      <alignment horizontal="center"/>
    </xf>
    <xf numFmtId="3" fontId="20" fillId="25" borderId="10" xfId="0" applyNumberFormat="1" applyFont="1" applyFill="1" applyBorder="1" applyAlignment="1">
      <alignment horizontal="center" vertical="center" wrapText="1"/>
    </xf>
    <xf numFmtId="3" fontId="20" fillId="25" borderId="11" xfId="0" applyNumberFormat="1" applyFont="1" applyFill="1" applyBorder="1" applyAlignment="1">
      <alignment horizontal="center" vertical="center" wrapText="1"/>
    </xf>
    <xf numFmtId="166" fontId="14" fillId="24" borderId="0" xfId="0" applyNumberFormat="1" applyFont="1" applyFill="1"/>
    <xf numFmtId="3" fontId="14" fillId="24" borderId="0" xfId="0" applyNumberFormat="1" applyFont="1" applyFill="1"/>
    <xf numFmtId="0" fontId="14" fillId="24" borderId="0" xfId="0" applyFont="1" applyFill="1" applyAlignment="1">
      <alignment horizontal="center" vertical="center"/>
    </xf>
    <xf numFmtId="0" fontId="14" fillId="24" borderId="0" xfId="0" applyFont="1" applyFill="1" applyBorder="1" applyAlignment="1">
      <alignment horizontal="right"/>
    </xf>
    <xf numFmtId="0" fontId="20" fillId="24" borderId="24" xfId="0" applyFont="1" applyFill="1" applyBorder="1" applyAlignment="1">
      <alignment horizontal="center"/>
    </xf>
    <xf numFmtId="3" fontId="20" fillId="24" borderId="0" xfId="0" applyNumberFormat="1" applyFont="1" applyFill="1" applyAlignment="1">
      <alignment horizontal="center"/>
    </xf>
    <xf numFmtId="3" fontId="20" fillId="25" borderId="20" xfId="0" applyNumberFormat="1" applyFont="1" applyFill="1" applyBorder="1" applyAlignment="1">
      <alignment horizontal="center" vertical="center" wrapText="1"/>
    </xf>
    <xf numFmtId="0" fontId="20" fillId="25" borderId="21" xfId="0" applyFont="1" applyFill="1" applyBorder="1"/>
    <xf numFmtId="0" fontId="20" fillId="25" borderId="22" xfId="0" applyFont="1" applyFill="1" applyBorder="1"/>
    <xf numFmtId="3" fontId="20" fillId="25" borderId="23" xfId="0" applyNumberFormat="1" applyFont="1" applyFill="1" applyBorder="1" applyAlignment="1">
      <alignment horizontal="center" vertical="center" wrapText="1"/>
    </xf>
    <xf numFmtId="0" fontId="20" fillId="25" borderId="16" xfId="0" applyFont="1" applyFill="1" applyBorder="1"/>
    <xf numFmtId="3" fontId="20" fillId="25" borderId="19" xfId="0" applyNumberFormat="1" applyFont="1" applyFill="1" applyBorder="1" applyAlignment="1">
      <alignment horizontal="center" vertical="center" wrapText="1"/>
    </xf>
    <xf numFmtId="0" fontId="20" fillId="25" borderId="17" xfId="0" applyFont="1" applyFill="1" applyBorder="1"/>
  </cellXfs>
  <cellStyles count="8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uena" xfId="44" builtinId="26" customBuiltin="1"/>
    <cellStyle name="Calculation" xfId="45"/>
    <cellStyle name="Cálculo" xfId="46" builtinId="22" customBuiltin="1"/>
    <cellStyle name="Celda de comprobación" xfId="47" builtinId="23" customBuiltin="1"/>
    <cellStyle name="Celda vinculada" xfId="48" builtinId="24" customBuiltin="1"/>
    <cellStyle name="Check Cell" xfId="49"/>
    <cellStyle name="Encabezado 1" xfId="79" builtinId="16" customBuiltin="1"/>
    <cellStyle name="Encabezado 4" xfId="50" builtinId="19" customBuiltin="1"/>
    <cellStyle name="Énfasis1" xfId="51" builtinId="29" customBuiltin="1"/>
    <cellStyle name="Énfasis2" xfId="52" builtinId="33" customBuiltin="1"/>
    <cellStyle name="Énfasis3" xfId="53" builtinId="37" customBuiltin="1"/>
    <cellStyle name="Énfasis4" xfId="54" builtinId="41" customBuiltin="1"/>
    <cellStyle name="Énfasis5" xfId="55" builtinId="45" customBuiltin="1"/>
    <cellStyle name="Énfasis6" xfId="56" builtinId="49" customBuiltin="1"/>
    <cellStyle name="Entrada" xfId="57" builtinId="20" customBuiltin="1"/>
    <cellStyle name="Euro" xfId="58"/>
    <cellStyle name="Explanatory Text" xfId="59"/>
    <cellStyle name="Good" xfId="60"/>
    <cellStyle name="Heading 1" xfId="61"/>
    <cellStyle name="Heading 2" xfId="62"/>
    <cellStyle name="Heading 3" xfId="63"/>
    <cellStyle name="Heading 4" xfId="64"/>
    <cellStyle name="Incorrecto" xfId="65" builtinId="27" customBuiltin="1"/>
    <cellStyle name="Input" xfId="66"/>
    <cellStyle name="Linked Cell" xfId="67"/>
    <cellStyle name="Neutral" xfId="68" builtinId="28" customBuiltin="1"/>
    <cellStyle name="Normal" xfId="0" builtinId="0"/>
    <cellStyle name="Normal 2" xfId="69"/>
    <cellStyle name="Normal_proytotal" xfId="70"/>
    <cellStyle name="Notas" xfId="71" builtinId="10" customBuiltin="1"/>
    <cellStyle name="Note" xfId="72"/>
    <cellStyle name="Output" xfId="73"/>
    <cellStyle name="Salida" xfId="74" builtinId="21" customBuiltin="1"/>
    <cellStyle name="Texto de advertencia" xfId="75" builtinId="11" customBuiltin="1"/>
    <cellStyle name="Texto explicativo" xfId="76" builtinId="53" customBuiltin="1"/>
    <cellStyle name="Title" xfId="77"/>
    <cellStyle name="Título" xfId="78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Warning Text" xfId="83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4"/>
  <sheetViews>
    <sheetView tabSelected="1" zoomScaleNormal="100" workbookViewId="0">
      <pane ySplit="5" topLeftCell="A45" activePane="bottomLeft" state="frozen"/>
      <selection pane="bottomLeft" activeCell="B4" sqref="B4:B5"/>
    </sheetView>
  </sheetViews>
  <sheetFormatPr baseColWidth="10" defaultColWidth="11.375" defaultRowHeight="12.85" x14ac:dyDescent="0.2"/>
  <cols>
    <col min="1" max="1" width="10.75" style="3" customWidth="1"/>
    <col min="2" max="2" width="10.75" style="3" bestFit="1" customWidth="1"/>
    <col min="3" max="5" width="7.75" style="3" customWidth="1"/>
    <col min="6" max="6" width="8.75" style="3" customWidth="1"/>
    <col min="7" max="9" width="7.75" style="3" customWidth="1"/>
    <col min="10" max="12" width="9.25" style="3" customWidth="1"/>
    <col min="13" max="15" width="7.75" style="3" customWidth="1"/>
    <col min="16" max="16" width="11.375" style="2"/>
    <col min="17" max="16384" width="11.375" style="3"/>
  </cols>
  <sheetData>
    <row r="1" spans="1:16" x14ac:dyDescent="0.2">
      <c r="A1" s="36" t="s">
        <v>39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6" x14ac:dyDescent="0.2">
      <c r="A2" s="36" t="s">
        <v>35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6" ht="11.95" customHeight="1" x14ac:dyDescent="0.2">
      <c r="A3" s="4"/>
    </row>
    <row r="4" spans="1:16" ht="16.600000000000001" customHeight="1" x14ac:dyDescent="0.2">
      <c r="A4" s="40" t="s">
        <v>0</v>
      </c>
      <c r="B4" s="42" t="s">
        <v>1</v>
      </c>
      <c r="C4" s="37" t="s">
        <v>2</v>
      </c>
      <c r="D4" s="38"/>
      <c r="E4" s="38"/>
      <c r="F4" s="38"/>
      <c r="G4" s="38"/>
      <c r="H4" s="38"/>
      <c r="I4" s="38"/>
      <c r="J4" s="38"/>
      <c r="K4" s="38"/>
      <c r="L4" s="39"/>
      <c r="M4" s="37" t="s">
        <v>3</v>
      </c>
      <c r="N4" s="38"/>
      <c r="O4" s="38"/>
    </row>
    <row r="5" spans="1:16" s="6" customFormat="1" ht="44.2" customHeight="1" x14ac:dyDescent="0.2">
      <c r="A5" s="41"/>
      <c r="B5" s="43"/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29" t="s">
        <v>9</v>
      </c>
      <c r="I5" s="29" t="s">
        <v>10</v>
      </c>
      <c r="J5" s="29" t="s">
        <v>11</v>
      </c>
      <c r="K5" s="29" t="s">
        <v>16</v>
      </c>
      <c r="L5" s="29" t="s">
        <v>12</v>
      </c>
      <c r="M5" s="29" t="s">
        <v>13</v>
      </c>
      <c r="N5" s="29" t="s">
        <v>14</v>
      </c>
      <c r="O5" s="30" t="s">
        <v>15</v>
      </c>
      <c r="P5" s="5"/>
    </row>
    <row r="6" spans="1:16" ht="12.85" customHeight="1" x14ac:dyDescent="0.2">
      <c r="A6" s="7"/>
      <c r="B6" s="8"/>
      <c r="C6" s="8"/>
      <c r="D6" s="8"/>
      <c r="E6" s="8"/>
      <c r="F6" s="8"/>
      <c r="G6" s="8"/>
      <c r="H6" s="8"/>
      <c r="I6" s="9"/>
      <c r="J6" s="10"/>
      <c r="K6" s="10"/>
      <c r="L6" s="8"/>
      <c r="M6" s="8"/>
      <c r="N6" s="8"/>
      <c r="O6" s="11"/>
    </row>
    <row r="7" spans="1:16" x14ac:dyDescent="0.2">
      <c r="A7" s="35" t="s">
        <v>36</v>
      </c>
      <c r="B7" s="12">
        <f>SUM(B9:B26)</f>
        <v>4337406</v>
      </c>
      <c r="C7" s="12">
        <f t="shared" ref="C7:O7" si="0">SUM(C9:C26)</f>
        <v>184939</v>
      </c>
      <c r="D7" s="12">
        <f t="shared" si="0"/>
        <v>268728</v>
      </c>
      <c r="E7" s="12">
        <f t="shared" si="0"/>
        <v>302609</v>
      </c>
      <c r="F7" s="12">
        <f t="shared" si="0"/>
        <v>466957</v>
      </c>
      <c r="G7" s="12">
        <f t="shared" si="0"/>
        <v>58506</v>
      </c>
      <c r="H7" s="12">
        <f t="shared" si="0"/>
        <v>119044</v>
      </c>
      <c r="I7" s="12">
        <f t="shared" si="0"/>
        <v>95561</v>
      </c>
      <c r="J7" s="12">
        <f t="shared" si="0"/>
        <v>1675796</v>
      </c>
      <c r="K7" s="12">
        <f t="shared" si="0"/>
        <v>624221</v>
      </c>
      <c r="L7" s="12">
        <f t="shared" si="0"/>
        <v>248942</v>
      </c>
      <c r="M7" s="12">
        <f t="shared" si="0"/>
        <v>48430</v>
      </c>
      <c r="N7" s="12">
        <f t="shared" si="0"/>
        <v>13278</v>
      </c>
      <c r="O7" s="13">
        <f t="shared" si="0"/>
        <v>230395</v>
      </c>
    </row>
    <row r="8" spans="1:16" x14ac:dyDescent="0.2">
      <c r="A8" s="14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spans="1:16" x14ac:dyDescent="0.2">
      <c r="A9" s="27" t="s">
        <v>34</v>
      </c>
      <c r="B9" s="15">
        <f>SUM(C9:O9)</f>
        <v>369312</v>
      </c>
      <c r="C9" s="15">
        <f>C30+C51</f>
        <v>23735</v>
      </c>
      <c r="D9" s="15">
        <f t="shared" ref="D9:O9" si="1">D30+D51</f>
        <v>23087</v>
      </c>
      <c r="E9" s="15">
        <f t="shared" si="1"/>
        <v>30901</v>
      </c>
      <c r="F9" s="15">
        <f t="shared" si="1"/>
        <v>43173</v>
      </c>
      <c r="G9" s="15">
        <f t="shared" si="1"/>
        <v>6411</v>
      </c>
      <c r="H9" s="15">
        <f t="shared" si="1"/>
        <v>7392</v>
      </c>
      <c r="I9" s="15">
        <f t="shared" si="1"/>
        <v>5149</v>
      </c>
      <c r="J9" s="15">
        <f t="shared" si="1"/>
        <v>117864</v>
      </c>
      <c r="K9" s="15">
        <f t="shared" si="1"/>
        <v>46064</v>
      </c>
      <c r="L9" s="15">
        <f t="shared" si="1"/>
        <v>22314</v>
      </c>
      <c r="M9" s="15">
        <f t="shared" si="1"/>
        <v>6966</v>
      </c>
      <c r="N9" s="15">
        <f t="shared" si="1"/>
        <v>1818</v>
      </c>
      <c r="O9" s="16">
        <f t="shared" si="1"/>
        <v>34438</v>
      </c>
      <c r="P9" s="21"/>
    </row>
    <row r="10" spans="1:16" x14ac:dyDescent="0.2">
      <c r="A10" s="28" t="s">
        <v>33</v>
      </c>
      <c r="B10" s="15">
        <f t="shared" ref="B10:B26" si="2">SUM(C10:O10)</f>
        <v>369622</v>
      </c>
      <c r="C10" s="15">
        <f t="shared" ref="C10:O26" si="3">C31+C52</f>
        <v>22197</v>
      </c>
      <c r="D10" s="15">
        <f t="shared" si="3"/>
        <v>23296</v>
      </c>
      <c r="E10" s="15">
        <f t="shared" si="3"/>
        <v>30254</v>
      </c>
      <c r="F10" s="15">
        <f t="shared" si="3"/>
        <v>43066</v>
      </c>
      <c r="G10" s="15">
        <f t="shared" si="3"/>
        <v>6038</v>
      </c>
      <c r="H10" s="15">
        <f t="shared" si="3"/>
        <v>7815</v>
      </c>
      <c r="I10" s="15">
        <f t="shared" si="3"/>
        <v>5516</v>
      </c>
      <c r="J10" s="15">
        <f t="shared" si="3"/>
        <v>118777</v>
      </c>
      <c r="K10" s="15">
        <f t="shared" si="3"/>
        <v>50802</v>
      </c>
      <c r="L10" s="15">
        <f t="shared" si="3"/>
        <v>22781</v>
      </c>
      <c r="M10" s="15">
        <f t="shared" si="3"/>
        <v>5932</v>
      </c>
      <c r="N10" s="15">
        <f t="shared" si="3"/>
        <v>1657</v>
      </c>
      <c r="O10" s="16">
        <f t="shared" si="3"/>
        <v>31491</v>
      </c>
      <c r="P10" s="21"/>
    </row>
    <row r="11" spans="1:16" x14ac:dyDescent="0.2">
      <c r="A11" s="27" t="s">
        <v>17</v>
      </c>
      <c r="B11" s="15">
        <f t="shared" si="2"/>
        <v>364693</v>
      </c>
      <c r="C11" s="15">
        <f t="shared" si="3"/>
        <v>20762</v>
      </c>
      <c r="D11" s="15">
        <f t="shared" si="3"/>
        <v>22818</v>
      </c>
      <c r="E11" s="15">
        <f t="shared" si="3"/>
        <v>29304</v>
      </c>
      <c r="F11" s="15">
        <f t="shared" si="3"/>
        <v>42354</v>
      </c>
      <c r="G11" s="15">
        <f t="shared" si="3"/>
        <v>5666</v>
      </c>
      <c r="H11" s="15">
        <f t="shared" si="3"/>
        <v>8418</v>
      </c>
      <c r="I11" s="15">
        <f t="shared" si="3"/>
        <v>5922</v>
      </c>
      <c r="J11" s="15">
        <f t="shared" si="3"/>
        <v>118530</v>
      </c>
      <c r="K11" s="15">
        <f t="shared" si="3"/>
        <v>52290</v>
      </c>
      <c r="L11" s="15">
        <f t="shared" si="3"/>
        <v>22541</v>
      </c>
      <c r="M11" s="15">
        <f t="shared" si="3"/>
        <v>5329</v>
      </c>
      <c r="N11" s="15">
        <f t="shared" si="3"/>
        <v>1468</v>
      </c>
      <c r="O11" s="16">
        <f t="shared" si="3"/>
        <v>29291</v>
      </c>
      <c r="P11" s="21"/>
    </row>
    <row r="12" spans="1:16" x14ac:dyDescent="0.2">
      <c r="A12" s="27" t="s">
        <v>18</v>
      </c>
      <c r="B12" s="15">
        <f t="shared" si="2"/>
        <v>362736</v>
      </c>
      <c r="C12" s="15">
        <f t="shared" si="3"/>
        <v>19022</v>
      </c>
      <c r="D12" s="15">
        <f t="shared" si="3"/>
        <v>23055</v>
      </c>
      <c r="E12" s="15">
        <f t="shared" si="3"/>
        <v>27520</v>
      </c>
      <c r="F12" s="15">
        <f t="shared" si="3"/>
        <v>40641</v>
      </c>
      <c r="G12" s="15">
        <f t="shared" si="3"/>
        <v>5798</v>
      </c>
      <c r="H12" s="15">
        <f t="shared" si="3"/>
        <v>9449</v>
      </c>
      <c r="I12" s="15">
        <f t="shared" si="3"/>
        <v>6564</v>
      </c>
      <c r="J12" s="15">
        <f t="shared" si="3"/>
        <v>125084</v>
      </c>
      <c r="K12" s="15">
        <f t="shared" si="3"/>
        <v>49183</v>
      </c>
      <c r="L12" s="15">
        <f t="shared" si="3"/>
        <v>22591</v>
      </c>
      <c r="M12" s="15">
        <f t="shared" si="3"/>
        <v>5367</v>
      </c>
      <c r="N12" s="15">
        <f t="shared" si="3"/>
        <v>1310</v>
      </c>
      <c r="O12" s="16">
        <f t="shared" si="3"/>
        <v>27152</v>
      </c>
      <c r="P12" s="21"/>
    </row>
    <row r="13" spans="1:16" x14ac:dyDescent="0.2">
      <c r="A13" s="27" t="s">
        <v>19</v>
      </c>
      <c r="B13" s="15">
        <f t="shared" si="2"/>
        <v>352377</v>
      </c>
      <c r="C13" s="15">
        <f t="shared" si="3"/>
        <v>17246</v>
      </c>
      <c r="D13" s="15">
        <f t="shared" si="3"/>
        <v>24076</v>
      </c>
      <c r="E13" s="15">
        <f t="shared" si="3"/>
        <v>25715</v>
      </c>
      <c r="F13" s="15">
        <f t="shared" si="3"/>
        <v>37987</v>
      </c>
      <c r="G13" s="15">
        <f t="shared" si="3"/>
        <v>5869</v>
      </c>
      <c r="H13" s="15">
        <f t="shared" si="3"/>
        <v>9642</v>
      </c>
      <c r="I13" s="15">
        <f t="shared" si="3"/>
        <v>6921</v>
      </c>
      <c r="J13" s="15">
        <f t="shared" si="3"/>
        <v>126766</v>
      </c>
      <c r="K13" s="15">
        <f t="shared" si="3"/>
        <v>47815</v>
      </c>
      <c r="L13" s="15">
        <f t="shared" si="3"/>
        <v>21787</v>
      </c>
      <c r="M13" s="15">
        <f t="shared" si="3"/>
        <v>4909</v>
      </c>
      <c r="N13" s="15">
        <f t="shared" si="3"/>
        <v>1364</v>
      </c>
      <c r="O13" s="16">
        <f t="shared" si="3"/>
        <v>22280</v>
      </c>
      <c r="P13" s="21"/>
    </row>
    <row r="14" spans="1:16" x14ac:dyDescent="0.2">
      <c r="A14" s="27" t="s">
        <v>20</v>
      </c>
      <c r="B14" s="15">
        <f t="shared" si="2"/>
        <v>330159</v>
      </c>
      <c r="C14" s="15">
        <f t="shared" si="3"/>
        <v>14544</v>
      </c>
      <c r="D14" s="15">
        <f t="shared" si="3"/>
        <v>22837</v>
      </c>
      <c r="E14" s="15">
        <f t="shared" si="3"/>
        <v>22406</v>
      </c>
      <c r="F14" s="15">
        <f t="shared" si="3"/>
        <v>33822</v>
      </c>
      <c r="G14" s="15">
        <f t="shared" si="3"/>
        <v>5561</v>
      </c>
      <c r="H14" s="15">
        <f t="shared" si="3"/>
        <v>9122</v>
      </c>
      <c r="I14" s="15">
        <f t="shared" si="3"/>
        <v>6813</v>
      </c>
      <c r="J14" s="15">
        <f t="shared" si="3"/>
        <v>124852</v>
      </c>
      <c r="K14" s="15">
        <f t="shared" si="3"/>
        <v>44135</v>
      </c>
      <c r="L14" s="15">
        <f t="shared" si="3"/>
        <v>20300</v>
      </c>
      <c r="M14" s="15">
        <f t="shared" si="3"/>
        <v>4362</v>
      </c>
      <c r="N14" s="15">
        <f t="shared" si="3"/>
        <v>1138</v>
      </c>
      <c r="O14" s="16">
        <f t="shared" si="3"/>
        <v>20267</v>
      </c>
      <c r="P14" s="21"/>
    </row>
    <row r="15" spans="1:16" x14ac:dyDescent="0.2">
      <c r="A15" s="27" t="s">
        <v>21</v>
      </c>
      <c r="B15" s="15">
        <f t="shared" si="2"/>
        <v>315578</v>
      </c>
      <c r="C15" s="15">
        <f t="shared" si="3"/>
        <v>12761</v>
      </c>
      <c r="D15" s="15">
        <f t="shared" si="3"/>
        <v>20457</v>
      </c>
      <c r="E15" s="15">
        <f t="shared" si="3"/>
        <v>21329</v>
      </c>
      <c r="F15" s="15">
        <f t="shared" si="3"/>
        <v>29406</v>
      </c>
      <c r="G15" s="15">
        <f t="shared" si="3"/>
        <v>4625</v>
      </c>
      <c r="H15" s="15">
        <f t="shared" si="3"/>
        <v>8763</v>
      </c>
      <c r="I15" s="15">
        <f t="shared" si="3"/>
        <v>6570</v>
      </c>
      <c r="J15" s="15">
        <f t="shared" si="3"/>
        <v>128549</v>
      </c>
      <c r="K15" s="15">
        <f t="shared" si="3"/>
        <v>43862</v>
      </c>
      <c r="L15" s="15">
        <f t="shared" si="3"/>
        <v>18582</v>
      </c>
      <c r="M15" s="15">
        <f t="shared" si="3"/>
        <v>3260</v>
      </c>
      <c r="N15" s="15">
        <f t="shared" si="3"/>
        <v>970</v>
      </c>
      <c r="O15" s="16">
        <f t="shared" si="3"/>
        <v>16444</v>
      </c>
      <c r="P15" s="21"/>
    </row>
    <row r="16" spans="1:16" x14ac:dyDescent="0.2">
      <c r="A16" s="27" t="s">
        <v>22</v>
      </c>
      <c r="B16" s="15">
        <f t="shared" si="2"/>
        <v>303682</v>
      </c>
      <c r="C16" s="15">
        <f t="shared" si="3"/>
        <v>11435</v>
      </c>
      <c r="D16" s="15">
        <f t="shared" si="3"/>
        <v>17687</v>
      </c>
      <c r="E16" s="15">
        <f t="shared" si="3"/>
        <v>19701</v>
      </c>
      <c r="F16" s="15">
        <f t="shared" si="3"/>
        <v>26667</v>
      </c>
      <c r="G16" s="15">
        <f t="shared" si="3"/>
        <v>3088</v>
      </c>
      <c r="H16" s="15">
        <f t="shared" si="3"/>
        <v>8223</v>
      </c>
      <c r="I16" s="15">
        <f t="shared" si="3"/>
        <v>6555</v>
      </c>
      <c r="J16" s="15">
        <f t="shared" si="3"/>
        <v>133147</v>
      </c>
      <c r="K16" s="15">
        <f t="shared" si="3"/>
        <v>47546</v>
      </c>
      <c r="L16" s="15">
        <f t="shared" si="3"/>
        <v>15756</v>
      </c>
      <c r="M16" s="15">
        <f t="shared" si="3"/>
        <v>1851</v>
      </c>
      <c r="N16" s="15">
        <f t="shared" si="3"/>
        <v>708</v>
      </c>
      <c r="O16" s="16">
        <f t="shared" si="3"/>
        <v>11318</v>
      </c>
      <c r="P16" s="21"/>
    </row>
    <row r="17" spans="1:16" x14ac:dyDescent="0.2">
      <c r="A17" s="27" t="s">
        <v>23</v>
      </c>
      <c r="B17" s="15">
        <f t="shared" si="2"/>
        <v>289784</v>
      </c>
      <c r="C17" s="15">
        <f t="shared" si="3"/>
        <v>9594</v>
      </c>
      <c r="D17" s="15">
        <f t="shared" si="3"/>
        <v>14395</v>
      </c>
      <c r="E17" s="15">
        <f t="shared" si="3"/>
        <v>17938</v>
      </c>
      <c r="F17" s="15">
        <f t="shared" si="3"/>
        <v>24715</v>
      </c>
      <c r="G17" s="15">
        <f t="shared" si="3"/>
        <v>2482</v>
      </c>
      <c r="H17" s="15">
        <f t="shared" si="3"/>
        <v>6854</v>
      </c>
      <c r="I17" s="15">
        <f t="shared" si="3"/>
        <v>5581</v>
      </c>
      <c r="J17" s="15">
        <f t="shared" si="3"/>
        <v>134310</v>
      </c>
      <c r="K17" s="15">
        <f t="shared" si="3"/>
        <v>52707</v>
      </c>
      <c r="L17" s="15">
        <f t="shared" si="3"/>
        <v>11574</v>
      </c>
      <c r="M17" s="15">
        <f t="shared" si="3"/>
        <v>1184</v>
      </c>
      <c r="N17" s="15">
        <f t="shared" si="3"/>
        <v>550</v>
      </c>
      <c r="O17" s="16">
        <f t="shared" si="3"/>
        <v>7900</v>
      </c>
      <c r="P17" s="21"/>
    </row>
    <row r="18" spans="1:16" x14ac:dyDescent="0.2">
      <c r="A18" s="27" t="s">
        <v>24</v>
      </c>
      <c r="B18" s="15">
        <f t="shared" si="2"/>
        <v>273110</v>
      </c>
      <c r="C18" s="15">
        <f t="shared" si="3"/>
        <v>8832</v>
      </c>
      <c r="D18" s="15">
        <f t="shared" si="3"/>
        <v>14212</v>
      </c>
      <c r="E18" s="15">
        <f t="shared" si="3"/>
        <v>17117</v>
      </c>
      <c r="F18" s="15">
        <f t="shared" si="3"/>
        <v>24196</v>
      </c>
      <c r="G18" s="15">
        <f t="shared" si="3"/>
        <v>2394</v>
      </c>
      <c r="H18" s="15">
        <f t="shared" si="3"/>
        <v>6776</v>
      </c>
      <c r="I18" s="15">
        <f t="shared" si="3"/>
        <v>5964</v>
      </c>
      <c r="J18" s="15">
        <f t="shared" si="3"/>
        <v>126004</v>
      </c>
      <c r="K18" s="15">
        <f t="shared" si="3"/>
        <v>48658</v>
      </c>
      <c r="L18" s="15">
        <f t="shared" si="3"/>
        <v>10434</v>
      </c>
      <c r="M18" s="15">
        <f t="shared" si="3"/>
        <v>1238</v>
      </c>
      <c r="N18" s="15">
        <f t="shared" si="3"/>
        <v>433</v>
      </c>
      <c r="O18" s="16">
        <f t="shared" si="3"/>
        <v>6852</v>
      </c>
      <c r="P18" s="21"/>
    </row>
    <row r="19" spans="1:16" x14ac:dyDescent="0.2">
      <c r="A19" s="27" t="s">
        <v>25</v>
      </c>
      <c r="B19" s="15">
        <f t="shared" si="2"/>
        <v>244163</v>
      </c>
      <c r="C19" s="15">
        <f t="shared" si="3"/>
        <v>7134</v>
      </c>
      <c r="D19" s="15">
        <f t="shared" si="3"/>
        <v>13672</v>
      </c>
      <c r="E19" s="15">
        <f t="shared" si="3"/>
        <v>15445</v>
      </c>
      <c r="F19" s="15">
        <f t="shared" si="3"/>
        <v>25266</v>
      </c>
      <c r="G19" s="15">
        <f t="shared" si="3"/>
        <v>2193</v>
      </c>
      <c r="H19" s="15">
        <f t="shared" si="3"/>
        <v>7105</v>
      </c>
      <c r="I19" s="15">
        <f t="shared" si="3"/>
        <v>6405</v>
      </c>
      <c r="J19" s="15">
        <f t="shared" si="3"/>
        <v>109231</v>
      </c>
      <c r="K19" s="15">
        <f t="shared" si="3"/>
        <v>40360</v>
      </c>
      <c r="L19" s="15">
        <f t="shared" si="3"/>
        <v>10602</v>
      </c>
      <c r="M19" s="15">
        <f t="shared" si="3"/>
        <v>1224</v>
      </c>
      <c r="N19" s="15">
        <f t="shared" si="3"/>
        <v>386</v>
      </c>
      <c r="O19" s="16">
        <f t="shared" si="3"/>
        <v>5140</v>
      </c>
      <c r="P19" s="21"/>
    </row>
    <row r="20" spans="1:16" x14ac:dyDescent="0.2">
      <c r="A20" s="27" t="s">
        <v>26</v>
      </c>
      <c r="B20" s="15">
        <f t="shared" si="2"/>
        <v>207351</v>
      </c>
      <c r="C20" s="15">
        <f t="shared" si="3"/>
        <v>5783</v>
      </c>
      <c r="D20" s="15">
        <f t="shared" si="3"/>
        <v>12115</v>
      </c>
      <c r="E20" s="15">
        <f t="shared" si="3"/>
        <v>13178</v>
      </c>
      <c r="F20" s="15">
        <f t="shared" si="3"/>
        <v>23863</v>
      </c>
      <c r="G20" s="15">
        <f t="shared" si="3"/>
        <v>2006</v>
      </c>
      <c r="H20" s="15">
        <f t="shared" si="3"/>
        <v>6609</v>
      </c>
      <c r="I20" s="15">
        <f t="shared" si="3"/>
        <v>5879</v>
      </c>
      <c r="J20" s="15">
        <f t="shared" si="3"/>
        <v>90123</v>
      </c>
      <c r="K20" s="15">
        <f t="shared" si="3"/>
        <v>30664</v>
      </c>
      <c r="L20" s="15">
        <f t="shared" si="3"/>
        <v>10910</v>
      </c>
      <c r="M20" s="15">
        <f t="shared" si="3"/>
        <v>1234</v>
      </c>
      <c r="N20" s="15">
        <f t="shared" si="3"/>
        <v>355</v>
      </c>
      <c r="O20" s="16">
        <f t="shared" si="3"/>
        <v>4632</v>
      </c>
      <c r="P20" s="21"/>
    </row>
    <row r="21" spans="1:16" x14ac:dyDescent="0.2">
      <c r="A21" s="27" t="s">
        <v>27</v>
      </c>
      <c r="B21" s="15">
        <f t="shared" si="2"/>
        <v>168943</v>
      </c>
      <c r="C21" s="15">
        <f t="shared" si="3"/>
        <v>4427</v>
      </c>
      <c r="D21" s="15">
        <f t="shared" si="3"/>
        <v>10317</v>
      </c>
      <c r="E21" s="15">
        <f t="shared" si="3"/>
        <v>10309</v>
      </c>
      <c r="F21" s="15">
        <f t="shared" si="3"/>
        <v>20531</v>
      </c>
      <c r="G21" s="15">
        <f t="shared" si="3"/>
        <v>1718</v>
      </c>
      <c r="H21" s="15">
        <f t="shared" si="3"/>
        <v>6144</v>
      </c>
      <c r="I21" s="15">
        <f t="shared" si="3"/>
        <v>5393</v>
      </c>
      <c r="J21" s="15">
        <f t="shared" si="3"/>
        <v>70726</v>
      </c>
      <c r="K21" s="15">
        <f t="shared" si="3"/>
        <v>23113</v>
      </c>
      <c r="L21" s="15">
        <f t="shared" si="3"/>
        <v>10348</v>
      </c>
      <c r="M21" s="15">
        <f t="shared" si="3"/>
        <v>1357</v>
      </c>
      <c r="N21" s="15">
        <f t="shared" si="3"/>
        <v>341</v>
      </c>
      <c r="O21" s="16">
        <f t="shared" si="3"/>
        <v>4219</v>
      </c>
      <c r="P21" s="21"/>
    </row>
    <row r="22" spans="1:16" x14ac:dyDescent="0.2">
      <c r="A22" s="27" t="s">
        <v>28</v>
      </c>
      <c r="B22" s="15">
        <f t="shared" si="2"/>
        <v>128960</v>
      </c>
      <c r="C22" s="15">
        <f t="shared" si="3"/>
        <v>2879</v>
      </c>
      <c r="D22" s="15">
        <f t="shared" si="3"/>
        <v>8201</v>
      </c>
      <c r="E22" s="15">
        <f t="shared" si="3"/>
        <v>7677</v>
      </c>
      <c r="F22" s="15">
        <f t="shared" si="3"/>
        <v>16139</v>
      </c>
      <c r="G22" s="15">
        <f t="shared" si="3"/>
        <v>1483</v>
      </c>
      <c r="H22" s="15">
        <f t="shared" si="3"/>
        <v>5123</v>
      </c>
      <c r="I22" s="15">
        <f t="shared" si="3"/>
        <v>4690</v>
      </c>
      <c r="J22" s="15">
        <f t="shared" si="3"/>
        <v>52782</v>
      </c>
      <c r="K22" s="15">
        <f t="shared" si="3"/>
        <v>16673</v>
      </c>
      <c r="L22" s="15">
        <f t="shared" si="3"/>
        <v>8804</v>
      </c>
      <c r="M22" s="15">
        <f t="shared" si="3"/>
        <v>1107</v>
      </c>
      <c r="N22" s="15">
        <f t="shared" si="3"/>
        <v>295</v>
      </c>
      <c r="O22" s="16">
        <f t="shared" si="3"/>
        <v>3107</v>
      </c>
      <c r="P22" s="21"/>
    </row>
    <row r="23" spans="1:16" x14ac:dyDescent="0.2">
      <c r="A23" s="27" t="s">
        <v>29</v>
      </c>
      <c r="B23" s="15">
        <f t="shared" si="2"/>
        <v>96138</v>
      </c>
      <c r="C23" s="15">
        <f t="shared" si="3"/>
        <v>2064</v>
      </c>
      <c r="D23" s="15">
        <f t="shared" si="3"/>
        <v>6523</v>
      </c>
      <c r="E23" s="15">
        <f t="shared" si="3"/>
        <v>5593</v>
      </c>
      <c r="F23" s="15">
        <f t="shared" si="3"/>
        <v>12426</v>
      </c>
      <c r="G23" s="15">
        <f t="shared" si="3"/>
        <v>1178</v>
      </c>
      <c r="H23" s="15">
        <f t="shared" si="3"/>
        <v>4131</v>
      </c>
      <c r="I23" s="15">
        <f t="shared" si="3"/>
        <v>3983</v>
      </c>
      <c r="J23" s="15">
        <f t="shared" si="3"/>
        <v>38028</v>
      </c>
      <c r="K23" s="15">
        <f t="shared" si="3"/>
        <v>11572</v>
      </c>
      <c r="L23" s="15">
        <f t="shared" si="3"/>
        <v>6703</v>
      </c>
      <c r="M23" s="15">
        <f t="shared" si="3"/>
        <v>1224</v>
      </c>
      <c r="N23" s="15">
        <f t="shared" si="3"/>
        <v>210</v>
      </c>
      <c r="O23" s="16">
        <f t="shared" si="3"/>
        <v>2503</v>
      </c>
      <c r="P23" s="21"/>
    </row>
    <row r="24" spans="1:16" x14ac:dyDescent="0.2">
      <c r="A24" s="27" t="s">
        <v>30</v>
      </c>
      <c r="B24" s="15">
        <f t="shared" si="2"/>
        <v>69256</v>
      </c>
      <c r="C24" s="15">
        <f t="shared" si="3"/>
        <v>1273</v>
      </c>
      <c r="D24" s="15">
        <f t="shared" si="3"/>
        <v>5264</v>
      </c>
      <c r="E24" s="15">
        <f t="shared" si="3"/>
        <v>3632</v>
      </c>
      <c r="F24" s="15">
        <f t="shared" si="3"/>
        <v>9042</v>
      </c>
      <c r="G24" s="15">
        <f t="shared" si="3"/>
        <v>861</v>
      </c>
      <c r="H24" s="15">
        <f t="shared" si="3"/>
        <v>3285</v>
      </c>
      <c r="I24" s="15">
        <f t="shared" si="3"/>
        <v>3153</v>
      </c>
      <c r="J24" s="15">
        <f t="shared" si="3"/>
        <v>26236</v>
      </c>
      <c r="K24" s="15">
        <f t="shared" si="3"/>
        <v>8540</v>
      </c>
      <c r="L24" s="15">
        <f t="shared" si="3"/>
        <v>5402</v>
      </c>
      <c r="M24" s="15">
        <f t="shared" si="3"/>
        <v>867</v>
      </c>
      <c r="N24" s="15">
        <f t="shared" si="3"/>
        <v>138</v>
      </c>
      <c r="O24" s="16">
        <f t="shared" si="3"/>
        <v>1563</v>
      </c>
      <c r="P24" s="21"/>
    </row>
    <row r="25" spans="1:16" x14ac:dyDescent="0.2">
      <c r="A25" s="27" t="s">
        <v>31</v>
      </c>
      <c r="B25" s="15">
        <f t="shared" si="2"/>
        <v>46068</v>
      </c>
      <c r="C25" s="15">
        <f t="shared" si="3"/>
        <v>735</v>
      </c>
      <c r="D25" s="15">
        <f t="shared" si="3"/>
        <v>3582</v>
      </c>
      <c r="E25" s="15">
        <f t="shared" si="3"/>
        <v>2351</v>
      </c>
      <c r="F25" s="15">
        <f t="shared" si="3"/>
        <v>6466</v>
      </c>
      <c r="G25" s="15">
        <f t="shared" si="3"/>
        <v>647</v>
      </c>
      <c r="H25" s="15">
        <f t="shared" si="3"/>
        <v>2182</v>
      </c>
      <c r="I25" s="15">
        <f t="shared" si="3"/>
        <v>2135</v>
      </c>
      <c r="J25" s="15">
        <f t="shared" si="3"/>
        <v>17159</v>
      </c>
      <c r="K25" s="15">
        <f t="shared" si="3"/>
        <v>5057</v>
      </c>
      <c r="L25" s="15">
        <f t="shared" si="3"/>
        <v>3954</v>
      </c>
      <c r="M25" s="15">
        <f t="shared" si="3"/>
        <v>583</v>
      </c>
      <c r="N25" s="15">
        <f t="shared" si="3"/>
        <v>89</v>
      </c>
      <c r="O25" s="16">
        <f t="shared" si="3"/>
        <v>1128</v>
      </c>
      <c r="P25" s="21"/>
    </row>
    <row r="26" spans="1:16" x14ac:dyDescent="0.2">
      <c r="A26" s="27" t="s">
        <v>32</v>
      </c>
      <c r="B26" s="15">
        <f t="shared" si="2"/>
        <v>45474</v>
      </c>
      <c r="C26" s="15">
        <f t="shared" si="3"/>
        <v>516</v>
      </c>
      <c r="D26" s="15">
        <f t="shared" si="3"/>
        <v>3134</v>
      </c>
      <c r="E26" s="15">
        <f t="shared" si="3"/>
        <v>2239</v>
      </c>
      <c r="F26" s="15">
        <f t="shared" si="3"/>
        <v>7197</v>
      </c>
      <c r="G26" s="15">
        <f t="shared" si="3"/>
        <v>488</v>
      </c>
      <c r="H26" s="15">
        <f t="shared" si="3"/>
        <v>2011</v>
      </c>
      <c r="I26" s="15">
        <f t="shared" si="3"/>
        <v>2368</v>
      </c>
      <c r="J26" s="15">
        <f t="shared" si="3"/>
        <v>17628</v>
      </c>
      <c r="K26" s="15">
        <f t="shared" si="3"/>
        <v>5180</v>
      </c>
      <c r="L26" s="15">
        <f t="shared" si="3"/>
        <v>3559</v>
      </c>
      <c r="M26" s="15">
        <f t="shared" si="3"/>
        <v>436</v>
      </c>
      <c r="N26" s="15">
        <f t="shared" si="3"/>
        <v>48</v>
      </c>
      <c r="O26" s="16">
        <f t="shared" si="3"/>
        <v>670</v>
      </c>
      <c r="P26" s="21"/>
    </row>
    <row r="27" spans="1:16" x14ac:dyDescent="0.2">
      <c r="A27" s="1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7"/>
    </row>
    <row r="28" spans="1:16" x14ac:dyDescent="0.2">
      <c r="A28" s="35" t="s">
        <v>37</v>
      </c>
      <c r="B28" s="12">
        <f>SUM(B30:B47)</f>
        <v>2173761</v>
      </c>
      <c r="C28" s="12">
        <f t="shared" ref="C28:O28" si="4">SUM(C30:C47)</f>
        <v>94011</v>
      </c>
      <c r="D28" s="12">
        <f t="shared" si="4"/>
        <v>137396</v>
      </c>
      <c r="E28" s="12">
        <f t="shared" si="4"/>
        <v>153233</v>
      </c>
      <c r="F28" s="12">
        <f t="shared" si="4"/>
        <v>234290</v>
      </c>
      <c r="G28" s="12">
        <f t="shared" si="4"/>
        <v>31351</v>
      </c>
      <c r="H28" s="12">
        <f t="shared" si="4"/>
        <v>59973</v>
      </c>
      <c r="I28" s="12">
        <f t="shared" si="4"/>
        <v>47850</v>
      </c>
      <c r="J28" s="12">
        <f t="shared" si="4"/>
        <v>826598</v>
      </c>
      <c r="K28" s="12">
        <f t="shared" si="4"/>
        <v>315990</v>
      </c>
      <c r="L28" s="12">
        <f t="shared" si="4"/>
        <v>128892</v>
      </c>
      <c r="M28" s="12">
        <f t="shared" si="4"/>
        <v>23567</v>
      </c>
      <c r="N28" s="12">
        <f t="shared" si="4"/>
        <v>6966</v>
      </c>
      <c r="O28" s="13">
        <f t="shared" si="4"/>
        <v>113644</v>
      </c>
    </row>
    <row r="29" spans="1:16" x14ac:dyDescent="0.2">
      <c r="A29" s="14"/>
      <c r="B29" s="12"/>
      <c r="C29" s="12"/>
      <c r="D29" s="12"/>
      <c r="E29" s="12"/>
      <c r="F29" s="12"/>
      <c r="G29" s="12"/>
      <c r="H29" s="12"/>
      <c r="I29" s="13"/>
      <c r="J29" s="12"/>
      <c r="K29" s="12"/>
      <c r="L29" s="12"/>
      <c r="M29" s="12"/>
      <c r="N29" s="12"/>
      <c r="O29" s="13"/>
    </row>
    <row r="30" spans="1:16" x14ac:dyDescent="0.2">
      <c r="A30" s="27" t="s">
        <v>34</v>
      </c>
      <c r="B30" s="15">
        <f>SUM(C30:O30)</f>
        <v>188707</v>
      </c>
      <c r="C30" s="18">
        <v>12149</v>
      </c>
      <c r="D30" s="18">
        <v>11808</v>
      </c>
      <c r="E30" s="18">
        <v>15816</v>
      </c>
      <c r="F30" s="18">
        <v>22069</v>
      </c>
      <c r="G30" s="18">
        <v>3277</v>
      </c>
      <c r="H30" s="18">
        <v>3780</v>
      </c>
      <c r="I30" s="17">
        <v>2635</v>
      </c>
      <c r="J30" s="19">
        <v>59994</v>
      </c>
      <c r="K30" s="18">
        <v>23763</v>
      </c>
      <c r="L30" s="18">
        <v>11386</v>
      </c>
      <c r="M30" s="18">
        <v>3545</v>
      </c>
      <c r="N30" s="18">
        <v>926</v>
      </c>
      <c r="O30" s="17">
        <v>17559</v>
      </c>
      <c r="P30" s="21"/>
    </row>
    <row r="31" spans="1:16" x14ac:dyDescent="0.2">
      <c r="A31" s="28" t="s">
        <v>33</v>
      </c>
      <c r="B31" s="15">
        <f t="shared" ref="B31:B47" si="5">SUM(C31:O31)</f>
        <v>188786</v>
      </c>
      <c r="C31" s="18">
        <v>11367</v>
      </c>
      <c r="D31" s="18">
        <v>11922</v>
      </c>
      <c r="E31" s="18">
        <v>15491</v>
      </c>
      <c r="F31" s="18">
        <v>22011</v>
      </c>
      <c r="G31" s="18">
        <v>3083</v>
      </c>
      <c r="H31" s="18">
        <v>3997</v>
      </c>
      <c r="I31" s="17">
        <v>2825</v>
      </c>
      <c r="J31" s="19">
        <v>60396</v>
      </c>
      <c r="K31" s="18">
        <v>26200</v>
      </c>
      <c r="L31" s="18">
        <v>11613</v>
      </c>
      <c r="M31" s="18">
        <v>3011</v>
      </c>
      <c r="N31" s="18">
        <v>842</v>
      </c>
      <c r="O31" s="17">
        <v>16028</v>
      </c>
      <c r="P31" s="21"/>
    </row>
    <row r="32" spans="1:16" x14ac:dyDescent="0.2">
      <c r="A32" s="27" t="s">
        <v>17</v>
      </c>
      <c r="B32" s="15">
        <f t="shared" si="5"/>
        <v>186177</v>
      </c>
      <c r="C32" s="15">
        <v>10597</v>
      </c>
      <c r="D32" s="15">
        <v>11716</v>
      </c>
      <c r="E32" s="15">
        <v>15017</v>
      </c>
      <c r="F32" s="15">
        <v>21644</v>
      </c>
      <c r="G32" s="15">
        <v>2888</v>
      </c>
      <c r="H32" s="15">
        <v>4325</v>
      </c>
      <c r="I32" s="16">
        <v>3034</v>
      </c>
      <c r="J32" s="19">
        <v>60112</v>
      </c>
      <c r="K32" s="18">
        <v>26997</v>
      </c>
      <c r="L32" s="15">
        <v>11492</v>
      </c>
      <c r="M32" s="15">
        <v>2716</v>
      </c>
      <c r="N32" s="15">
        <v>745</v>
      </c>
      <c r="O32" s="17">
        <v>14894</v>
      </c>
      <c r="P32" s="21"/>
    </row>
    <row r="33" spans="1:25" x14ac:dyDescent="0.2">
      <c r="A33" s="27" t="s">
        <v>18</v>
      </c>
      <c r="B33" s="15">
        <f t="shared" si="5"/>
        <v>184931</v>
      </c>
      <c r="C33" s="18">
        <v>9611</v>
      </c>
      <c r="D33" s="18">
        <v>11876</v>
      </c>
      <c r="E33" s="18">
        <v>14094</v>
      </c>
      <c r="F33" s="18">
        <v>20761</v>
      </c>
      <c r="G33" s="18">
        <v>2950</v>
      </c>
      <c r="H33" s="18">
        <v>4874</v>
      </c>
      <c r="I33" s="17">
        <v>3357</v>
      </c>
      <c r="J33" s="19">
        <v>63486</v>
      </c>
      <c r="K33" s="18">
        <v>25168</v>
      </c>
      <c r="L33" s="18">
        <v>11531</v>
      </c>
      <c r="M33" s="18">
        <v>2747</v>
      </c>
      <c r="N33" s="18">
        <v>664</v>
      </c>
      <c r="O33" s="17">
        <v>13812</v>
      </c>
      <c r="P33" s="21"/>
    </row>
    <row r="34" spans="1:25" x14ac:dyDescent="0.2">
      <c r="A34" s="27" t="s">
        <v>19</v>
      </c>
      <c r="B34" s="15">
        <f t="shared" si="5"/>
        <v>179023</v>
      </c>
      <c r="C34" s="18">
        <v>8691</v>
      </c>
      <c r="D34" s="18">
        <v>12324</v>
      </c>
      <c r="E34" s="18">
        <v>13164</v>
      </c>
      <c r="F34" s="18">
        <v>19463</v>
      </c>
      <c r="G34" s="18">
        <v>3008</v>
      </c>
      <c r="H34" s="18">
        <v>4957</v>
      </c>
      <c r="I34" s="17">
        <v>3580</v>
      </c>
      <c r="J34" s="19">
        <v>63849</v>
      </c>
      <c r="K34" s="18">
        <v>24235</v>
      </c>
      <c r="L34" s="18">
        <v>11212</v>
      </c>
      <c r="M34" s="18">
        <v>2532</v>
      </c>
      <c r="N34" s="18">
        <v>740</v>
      </c>
      <c r="O34" s="16">
        <v>11268</v>
      </c>
      <c r="P34" s="21"/>
    </row>
    <row r="35" spans="1:25" x14ac:dyDescent="0.2">
      <c r="A35" s="27" t="s">
        <v>20</v>
      </c>
      <c r="B35" s="15">
        <f t="shared" si="5"/>
        <v>166836</v>
      </c>
      <c r="C35" s="18">
        <v>7188</v>
      </c>
      <c r="D35" s="18">
        <v>11573</v>
      </c>
      <c r="E35" s="18">
        <v>11243</v>
      </c>
      <c r="F35" s="18">
        <v>17281</v>
      </c>
      <c r="G35" s="18">
        <v>2875</v>
      </c>
      <c r="H35" s="18">
        <v>4795</v>
      </c>
      <c r="I35" s="17">
        <v>3501</v>
      </c>
      <c r="J35" s="19">
        <v>62796</v>
      </c>
      <c r="K35" s="18">
        <v>22336</v>
      </c>
      <c r="L35" s="18">
        <v>10344</v>
      </c>
      <c r="M35" s="18">
        <v>2281</v>
      </c>
      <c r="N35" s="18">
        <v>598</v>
      </c>
      <c r="O35" s="17">
        <v>10025</v>
      </c>
      <c r="P35" s="21"/>
    </row>
    <row r="36" spans="1:25" x14ac:dyDescent="0.2">
      <c r="A36" s="27" t="s">
        <v>21</v>
      </c>
      <c r="B36" s="15">
        <f t="shared" si="5"/>
        <v>158793</v>
      </c>
      <c r="C36" s="17">
        <v>6254</v>
      </c>
      <c r="D36" s="17">
        <v>10526</v>
      </c>
      <c r="E36" s="17">
        <v>10774</v>
      </c>
      <c r="F36" s="17">
        <v>14944</v>
      </c>
      <c r="G36" s="17">
        <v>2430</v>
      </c>
      <c r="H36" s="17">
        <v>4630</v>
      </c>
      <c r="I36" s="17">
        <v>3316</v>
      </c>
      <c r="J36" s="19">
        <v>63587</v>
      </c>
      <c r="K36" s="18">
        <v>22535</v>
      </c>
      <c r="L36" s="17">
        <v>9534</v>
      </c>
      <c r="M36" s="17">
        <v>1711</v>
      </c>
      <c r="N36" s="17">
        <v>522</v>
      </c>
      <c r="O36" s="17">
        <v>8030</v>
      </c>
      <c r="P36" s="21"/>
    </row>
    <row r="37" spans="1:25" x14ac:dyDescent="0.2">
      <c r="A37" s="27" t="s">
        <v>22</v>
      </c>
      <c r="B37" s="15">
        <f t="shared" si="5"/>
        <v>152777</v>
      </c>
      <c r="C37" s="20">
        <v>5728</v>
      </c>
      <c r="D37" s="20">
        <v>9489</v>
      </c>
      <c r="E37" s="20">
        <v>10029</v>
      </c>
      <c r="F37" s="20">
        <v>13536</v>
      </c>
      <c r="G37" s="20">
        <v>1772</v>
      </c>
      <c r="H37" s="20">
        <v>4289</v>
      </c>
      <c r="I37" s="20">
        <v>3332</v>
      </c>
      <c r="J37" s="19">
        <v>65881</v>
      </c>
      <c r="K37" s="18">
        <v>23627</v>
      </c>
      <c r="L37" s="20">
        <v>8630</v>
      </c>
      <c r="M37" s="20">
        <v>837</v>
      </c>
      <c r="N37" s="20">
        <v>402</v>
      </c>
      <c r="O37" s="20">
        <v>5225</v>
      </c>
      <c r="P37" s="21"/>
    </row>
    <row r="38" spans="1:25" x14ac:dyDescent="0.2">
      <c r="A38" s="27" t="s">
        <v>23</v>
      </c>
      <c r="B38" s="15">
        <f t="shared" si="5"/>
        <v>145734</v>
      </c>
      <c r="C38" s="18">
        <v>4779</v>
      </c>
      <c r="D38" s="18">
        <v>7654</v>
      </c>
      <c r="E38" s="18">
        <v>9010</v>
      </c>
      <c r="F38" s="18">
        <v>12253</v>
      </c>
      <c r="G38" s="18">
        <v>1476</v>
      </c>
      <c r="H38" s="18">
        <v>3577</v>
      </c>
      <c r="I38" s="17">
        <v>2854</v>
      </c>
      <c r="J38" s="19">
        <v>66876</v>
      </c>
      <c r="K38" s="18">
        <v>26907</v>
      </c>
      <c r="L38" s="18">
        <v>6280</v>
      </c>
      <c r="M38" s="18">
        <v>381</v>
      </c>
      <c r="N38" s="17">
        <v>299</v>
      </c>
      <c r="O38" s="17">
        <v>3388</v>
      </c>
      <c r="P38" s="21"/>
    </row>
    <row r="39" spans="1:25" x14ac:dyDescent="0.2">
      <c r="A39" s="27" t="s">
        <v>24</v>
      </c>
      <c r="B39" s="15">
        <f t="shared" si="5"/>
        <v>136697</v>
      </c>
      <c r="C39" s="18">
        <v>4350</v>
      </c>
      <c r="D39" s="18">
        <v>7199</v>
      </c>
      <c r="E39" s="18">
        <v>8629</v>
      </c>
      <c r="F39" s="18">
        <v>11735</v>
      </c>
      <c r="G39" s="18">
        <v>1384</v>
      </c>
      <c r="H39" s="18">
        <v>3382</v>
      </c>
      <c r="I39" s="17">
        <v>3108</v>
      </c>
      <c r="J39" s="19">
        <v>62898</v>
      </c>
      <c r="K39" s="18">
        <v>24822</v>
      </c>
      <c r="L39" s="18">
        <v>5615</v>
      </c>
      <c r="M39" s="18">
        <v>426</v>
      </c>
      <c r="N39" s="18">
        <v>228</v>
      </c>
      <c r="O39" s="17">
        <v>2921</v>
      </c>
      <c r="P39" s="21"/>
    </row>
    <row r="40" spans="1:25" x14ac:dyDescent="0.2">
      <c r="A40" s="27" t="s">
        <v>25</v>
      </c>
      <c r="B40" s="15">
        <f t="shared" si="5"/>
        <v>121428</v>
      </c>
      <c r="C40" s="18">
        <v>3575</v>
      </c>
      <c r="D40" s="18">
        <v>6922</v>
      </c>
      <c r="E40" s="18">
        <v>7803</v>
      </c>
      <c r="F40" s="18">
        <v>12382</v>
      </c>
      <c r="G40" s="18">
        <v>1275</v>
      </c>
      <c r="H40" s="18">
        <v>3502</v>
      </c>
      <c r="I40" s="17">
        <v>3226</v>
      </c>
      <c r="J40" s="19">
        <v>53630</v>
      </c>
      <c r="K40" s="18">
        <v>20447</v>
      </c>
      <c r="L40" s="18">
        <v>5690</v>
      </c>
      <c r="M40" s="18">
        <v>483</v>
      </c>
      <c r="N40" s="18">
        <v>203</v>
      </c>
      <c r="O40" s="17">
        <v>2290</v>
      </c>
      <c r="P40" s="21"/>
    </row>
    <row r="41" spans="1:25" x14ac:dyDescent="0.2">
      <c r="A41" s="27" t="s">
        <v>26</v>
      </c>
      <c r="B41" s="15">
        <f t="shared" si="5"/>
        <v>102281</v>
      </c>
      <c r="C41" s="18">
        <v>3095</v>
      </c>
      <c r="D41" s="18">
        <v>6144</v>
      </c>
      <c r="E41" s="18">
        <v>6602</v>
      </c>
      <c r="F41" s="18">
        <v>11858</v>
      </c>
      <c r="G41" s="18">
        <v>1162</v>
      </c>
      <c r="H41" s="18">
        <v>3229</v>
      </c>
      <c r="I41" s="17">
        <v>2947</v>
      </c>
      <c r="J41" s="19">
        <v>43455</v>
      </c>
      <c r="K41" s="18">
        <v>15224</v>
      </c>
      <c r="L41" s="18">
        <v>5805</v>
      </c>
      <c r="M41" s="18">
        <v>495</v>
      </c>
      <c r="N41" s="18">
        <v>190</v>
      </c>
      <c r="O41" s="17">
        <v>2075</v>
      </c>
      <c r="P41" s="21"/>
    </row>
    <row r="42" spans="1:25" x14ac:dyDescent="0.2">
      <c r="A42" s="27" t="s">
        <v>27</v>
      </c>
      <c r="B42" s="15">
        <f t="shared" si="5"/>
        <v>82346</v>
      </c>
      <c r="C42" s="18">
        <v>2364</v>
      </c>
      <c r="D42" s="18">
        <v>5240</v>
      </c>
      <c r="E42" s="18">
        <v>5094</v>
      </c>
      <c r="F42" s="18">
        <v>10308</v>
      </c>
      <c r="G42" s="18">
        <v>1008</v>
      </c>
      <c r="H42" s="18">
        <v>3015</v>
      </c>
      <c r="I42" s="17">
        <v>2711</v>
      </c>
      <c r="J42" s="19">
        <v>33120</v>
      </c>
      <c r="K42" s="18">
        <v>11373</v>
      </c>
      <c r="L42" s="18">
        <v>5460</v>
      </c>
      <c r="M42" s="18">
        <v>570</v>
      </c>
      <c r="N42" s="18">
        <v>185</v>
      </c>
      <c r="O42" s="17">
        <v>1898</v>
      </c>
      <c r="P42" s="21"/>
    </row>
    <row r="43" spans="1:25" x14ac:dyDescent="0.2">
      <c r="A43" s="27" t="s">
        <v>28</v>
      </c>
      <c r="B43" s="15">
        <f t="shared" si="5"/>
        <v>61869</v>
      </c>
      <c r="C43" s="18">
        <v>1595</v>
      </c>
      <c r="D43" s="18">
        <v>4058</v>
      </c>
      <c r="E43" s="18">
        <v>3802</v>
      </c>
      <c r="F43" s="18">
        <v>8023</v>
      </c>
      <c r="G43" s="18">
        <v>867</v>
      </c>
      <c r="H43" s="18">
        <v>2479</v>
      </c>
      <c r="I43" s="17">
        <v>2282</v>
      </c>
      <c r="J43" s="19">
        <v>24115</v>
      </c>
      <c r="K43" s="18">
        <v>7944</v>
      </c>
      <c r="L43" s="18">
        <v>4652</v>
      </c>
      <c r="M43" s="18">
        <v>494</v>
      </c>
      <c r="N43" s="18">
        <v>159</v>
      </c>
      <c r="O43" s="17">
        <v>1399</v>
      </c>
      <c r="P43" s="21"/>
    </row>
    <row r="44" spans="1:25" x14ac:dyDescent="0.2">
      <c r="A44" s="27" t="s">
        <v>29</v>
      </c>
      <c r="B44" s="15">
        <f t="shared" si="5"/>
        <v>45329</v>
      </c>
      <c r="C44" s="18">
        <v>1230</v>
      </c>
      <c r="D44" s="18">
        <v>3154</v>
      </c>
      <c r="E44" s="18">
        <v>2674</v>
      </c>
      <c r="F44" s="18">
        <v>6055</v>
      </c>
      <c r="G44" s="18">
        <v>683</v>
      </c>
      <c r="H44" s="18">
        <v>1993</v>
      </c>
      <c r="I44" s="17">
        <v>1958</v>
      </c>
      <c r="J44" s="19">
        <v>16785</v>
      </c>
      <c r="K44" s="18">
        <v>5496</v>
      </c>
      <c r="L44" s="18">
        <v>3482</v>
      </c>
      <c r="M44" s="18">
        <v>512</v>
      </c>
      <c r="N44" s="18">
        <v>113</v>
      </c>
      <c r="O44" s="17">
        <v>1194</v>
      </c>
      <c r="P44" s="21"/>
    </row>
    <row r="45" spans="1:25" x14ac:dyDescent="0.2">
      <c r="A45" s="27" t="s">
        <v>30</v>
      </c>
      <c r="B45" s="15">
        <f t="shared" si="5"/>
        <v>31963</v>
      </c>
      <c r="C45" s="18">
        <v>751</v>
      </c>
      <c r="D45" s="18">
        <v>2485</v>
      </c>
      <c r="E45" s="18">
        <v>1775</v>
      </c>
      <c r="F45" s="18">
        <v>4261</v>
      </c>
      <c r="G45" s="18">
        <v>516</v>
      </c>
      <c r="H45" s="18">
        <v>1502</v>
      </c>
      <c r="I45" s="17">
        <v>1457</v>
      </c>
      <c r="J45" s="19">
        <v>11387</v>
      </c>
      <c r="K45" s="18">
        <v>3977</v>
      </c>
      <c r="L45" s="18">
        <v>2649</v>
      </c>
      <c r="M45" s="18">
        <v>354</v>
      </c>
      <c r="N45" s="18">
        <v>74</v>
      </c>
      <c r="O45" s="16">
        <v>775</v>
      </c>
      <c r="P45" s="21"/>
      <c r="Q45" s="33"/>
      <c r="R45" s="33"/>
      <c r="S45" s="33"/>
      <c r="T45" s="33"/>
      <c r="U45" s="33"/>
      <c r="V45" s="33"/>
      <c r="W45" s="33"/>
      <c r="X45" s="33"/>
      <c r="Y45" s="33"/>
    </row>
    <row r="46" spans="1:25" x14ac:dyDescent="0.2">
      <c r="A46" s="27" t="s">
        <v>31</v>
      </c>
      <c r="B46" s="15">
        <f t="shared" si="5"/>
        <v>20693</v>
      </c>
      <c r="C46" s="18">
        <v>435</v>
      </c>
      <c r="D46" s="18">
        <v>1693</v>
      </c>
      <c r="E46" s="18">
        <v>1122</v>
      </c>
      <c r="F46" s="18">
        <v>2910</v>
      </c>
      <c r="G46" s="18">
        <v>400</v>
      </c>
      <c r="H46" s="18">
        <v>939</v>
      </c>
      <c r="I46" s="17">
        <v>909</v>
      </c>
      <c r="J46" s="19">
        <v>7095</v>
      </c>
      <c r="K46" s="18">
        <v>2463</v>
      </c>
      <c r="L46" s="18">
        <v>1898</v>
      </c>
      <c r="M46" s="18">
        <v>264</v>
      </c>
      <c r="N46" s="18">
        <v>50</v>
      </c>
      <c r="O46" s="17">
        <v>515</v>
      </c>
      <c r="P46" s="21"/>
      <c r="Q46" s="22"/>
      <c r="R46" s="22"/>
      <c r="S46" s="22"/>
      <c r="T46" s="22"/>
      <c r="U46" s="22"/>
      <c r="V46" s="22"/>
      <c r="W46" s="22"/>
      <c r="X46" s="22"/>
      <c r="Y46" s="22"/>
    </row>
    <row r="47" spans="1:25" x14ac:dyDescent="0.2">
      <c r="A47" s="27" t="s">
        <v>32</v>
      </c>
      <c r="B47" s="15">
        <f t="shared" si="5"/>
        <v>19391</v>
      </c>
      <c r="C47" s="18">
        <v>252</v>
      </c>
      <c r="D47" s="18">
        <v>1613</v>
      </c>
      <c r="E47" s="18">
        <v>1094</v>
      </c>
      <c r="F47" s="18">
        <v>2796</v>
      </c>
      <c r="G47" s="18">
        <v>297</v>
      </c>
      <c r="H47" s="18">
        <v>708</v>
      </c>
      <c r="I47" s="17">
        <v>818</v>
      </c>
      <c r="J47" s="19">
        <v>7136</v>
      </c>
      <c r="K47" s="18">
        <v>2476</v>
      </c>
      <c r="L47" s="18">
        <v>1619</v>
      </c>
      <c r="M47" s="18">
        <v>208</v>
      </c>
      <c r="N47" s="18">
        <v>26</v>
      </c>
      <c r="O47" s="17">
        <v>348</v>
      </c>
      <c r="P47" s="21"/>
      <c r="Q47" s="31"/>
      <c r="R47" s="31"/>
      <c r="S47" s="31"/>
      <c r="T47" s="31"/>
      <c r="U47" s="31"/>
      <c r="V47" s="31"/>
      <c r="W47" s="31"/>
      <c r="X47" s="31"/>
      <c r="Y47" s="31"/>
    </row>
    <row r="48" spans="1:25" x14ac:dyDescent="0.2">
      <c r="A48" s="1"/>
      <c r="B48" s="15"/>
      <c r="C48" s="18"/>
      <c r="D48" s="18"/>
      <c r="E48" s="18"/>
      <c r="F48" s="18"/>
      <c r="G48" s="18"/>
      <c r="H48" s="18"/>
      <c r="I48" s="17"/>
      <c r="J48" s="19"/>
      <c r="K48" s="18"/>
      <c r="L48" s="18"/>
      <c r="M48" s="18"/>
      <c r="N48" s="18"/>
      <c r="O48" s="17"/>
      <c r="P48" s="21"/>
      <c r="Q48" s="31"/>
      <c r="R48" s="31"/>
      <c r="S48" s="31"/>
      <c r="T48" s="31"/>
      <c r="U48" s="31"/>
      <c r="V48" s="31"/>
      <c r="W48" s="31"/>
      <c r="X48" s="31"/>
      <c r="Y48" s="31"/>
    </row>
    <row r="49" spans="1:26" x14ac:dyDescent="0.2">
      <c r="A49" s="35" t="s">
        <v>38</v>
      </c>
      <c r="B49" s="12">
        <f>SUM(B51:B68)</f>
        <v>2163645</v>
      </c>
      <c r="C49" s="12">
        <f t="shared" ref="C49:O49" si="6">SUM(C51:C68)</f>
        <v>90928</v>
      </c>
      <c r="D49" s="12">
        <f t="shared" si="6"/>
        <v>131332</v>
      </c>
      <c r="E49" s="12">
        <f t="shared" si="6"/>
        <v>149376</v>
      </c>
      <c r="F49" s="12">
        <f t="shared" si="6"/>
        <v>232667</v>
      </c>
      <c r="G49" s="12">
        <f t="shared" si="6"/>
        <v>27155</v>
      </c>
      <c r="H49" s="12">
        <f t="shared" si="6"/>
        <v>59071</v>
      </c>
      <c r="I49" s="12">
        <f t="shared" si="6"/>
        <v>47711</v>
      </c>
      <c r="J49" s="12">
        <f t="shared" si="6"/>
        <v>849198</v>
      </c>
      <c r="K49" s="12">
        <f t="shared" si="6"/>
        <v>308231</v>
      </c>
      <c r="L49" s="12">
        <f t="shared" si="6"/>
        <v>120050</v>
      </c>
      <c r="M49" s="12">
        <f t="shared" si="6"/>
        <v>24863</v>
      </c>
      <c r="N49" s="12">
        <f t="shared" si="6"/>
        <v>6312</v>
      </c>
      <c r="O49" s="13">
        <f t="shared" si="6"/>
        <v>116751</v>
      </c>
    </row>
    <row r="50" spans="1:26" x14ac:dyDescent="0.2">
      <c r="A50" s="14"/>
      <c r="B50" s="12"/>
      <c r="C50" s="12"/>
      <c r="D50" s="12"/>
      <c r="E50" s="12"/>
      <c r="F50" s="12"/>
      <c r="G50" s="12"/>
      <c r="H50" s="12"/>
      <c r="I50" s="13"/>
      <c r="J50" s="12"/>
      <c r="K50" s="12"/>
      <c r="L50" s="12"/>
      <c r="M50" s="12"/>
      <c r="N50" s="12"/>
      <c r="O50" s="13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x14ac:dyDescent="0.2">
      <c r="A51" s="27" t="s">
        <v>34</v>
      </c>
      <c r="B51" s="15">
        <f>SUM(C51:O51)</f>
        <v>180605</v>
      </c>
      <c r="C51" s="15">
        <v>11586</v>
      </c>
      <c r="D51" s="15">
        <v>11279</v>
      </c>
      <c r="E51" s="15">
        <v>15085</v>
      </c>
      <c r="F51" s="15">
        <v>21104</v>
      </c>
      <c r="G51" s="15">
        <v>3134</v>
      </c>
      <c r="H51" s="15">
        <v>3612</v>
      </c>
      <c r="I51" s="16">
        <v>2514</v>
      </c>
      <c r="J51" s="19">
        <v>57870</v>
      </c>
      <c r="K51" s="18">
        <v>22301</v>
      </c>
      <c r="L51" s="15">
        <v>10928</v>
      </c>
      <c r="M51" s="15">
        <v>3421</v>
      </c>
      <c r="N51" s="15">
        <v>892</v>
      </c>
      <c r="O51" s="16">
        <v>16879</v>
      </c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x14ac:dyDescent="0.2">
      <c r="A52" s="28" t="s">
        <v>33</v>
      </c>
      <c r="B52" s="15">
        <f t="shared" ref="B52:B68" si="7">SUM(C52:O52)</f>
        <v>180836</v>
      </c>
      <c r="C52" s="15">
        <v>10830</v>
      </c>
      <c r="D52" s="15">
        <v>11374</v>
      </c>
      <c r="E52" s="15">
        <v>14763</v>
      </c>
      <c r="F52" s="15">
        <v>21055</v>
      </c>
      <c r="G52" s="15">
        <v>2955</v>
      </c>
      <c r="H52" s="15">
        <v>3818</v>
      </c>
      <c r="I52" s="16">
        <v>2691</v>
      </c>
      <c r="J52" s="19">
        <v>58381</v>
      </c>
      <c r="K52" s="18">
        <v>24602</v>
      </c>
      <c r="L52" s="15">
        <v>11168</v>
      </c>
      <c r="M52" s="15">
        <v>2921</v>
      </c>
      <c r="N52" s="15">
        <v>815</v>
      </c>
      <c r="O52" s="16">
        <v>15463</v>
      </c>
    </row>
    <row r="53" spans="1:26" ht="12.85" customHeight="1" x14ac:dyDescent="0.2">
      <c r="A53" s="27" t="s">
        <v>17</v>
      </c>
      <c r="B53" s="15">
        <f t="shared" si="7"/>
        <v>178516</v>
      </c>
      <c r="C53" s="15">
        <v>10165</v>
      </c>
      <c r="D53" s="15">
        <v>11102</v>
      </c>
      <c r="E53" s="15">
        <v>14287</v>
      </c>
      <c r="F53" s="15">
        <v>20710</v>
      </c>
      <c r="G53" s="15">
        <v>2778</v>
      </c>
      <c r="H53" s="15">
        <v>4093</v>
      </c>
      <c r="I53" s="16">
        <v>2888</v>
      </c>
      <c r="J53" s="19">
        <v>58418</v>
      </c>
      <c r="K53" s="18">
        <v>25293</v>
      </c>
      <c r="L53" s="15">
        <v>11049</v>
      </c>
      <c r="M53" s="15">
        <v>2613</v>
      </c>
      <c r="N53" s="15">
        <v>723</v>
      </c>
      <c r="O53" s="16">
        <v>14397</v>
      </c>
    </row>
    <row r="54" spans="1:26" x14ac:dyDescent="0.2">
      <c r="A54" s="27" t="s">
        <v>18</v>
      </c>
      <c r="B54" s="15">
        <f t="shared" si="7"/>
        <v>177805</v>
      </c>
      <c r="C54" s="15">
        <v>9411</v>
      </c>
      <c r="D54" s="15">
        <v>11179</v>
      </c>
      <c r="E54" s="15">
        <v>13426</v>
      </c>
      <c r="F54" s="15">
        <v>19880</v>
      </c>
      <c r="G54" s="15">
        <v>2848</v>
      </c>
      <c r="H54" s="15">
        <v>4575</v>
      </c>
      <c r="I54" s="16">
        <v>3207</v>
      </c>
      <c r="J54" s="19">
        <v>61598</v>
      </c>
      <c r="K54" s="18">
        <v>24015</v>
      </c>
      <c r="L54" s="15">
        <v>11060</v>
      </c>
      <c r="M54" s="15">
        <v>2620</v>
      </c>
      <c r="N54" s="15">
        <v>646</v>
      </c>
      <c r="O54" s="16">
        <v>13340</v>
      </c>
    </row>
    <row r="55" spans="1:26" x14ac:dyDescent="0.2">
      <c r="A55" s="27" t="s">
        <v>19</v>
      </c>
      <c r="B55" s="15">
        <f t="shared" si="7"/>
        <v>173354</v>
      </c>
      <c r="C55" s="15">
        <v>8555</v>
      </c>
      <c r="D55" s="15">
        <v>11752</v>
      </c>
      <c r="E55" s="15">
        <v>12551</v>
      </c>
      <c r="F55" s="15">
        <v>18524</v>
      </c>
      <c r="G55" s="15">
        <v>2861</v>
      </c>
      <c r="H55" s="15">
        <v>4685</v>
      </c>
      <c r="I55" s="16">
        <v>3341</v>
      </c>
      <c r="J55" s="19">
        <v>62917</v>
      </c>
      <c r="K55" s="18">
        <v>23580</v>
      </c>
      <c r="L55" s="15">
        <v>10575</v>
      </c>
      <c r="M55" s="15">
        <v>2377</v>
      </c>
      <c r="N55" s="15">
        <v>624</v>
      </c>
      <c r="O55" s="16">
        <v>11012</v>
      </c>
    </row>
    <row r="56" spans="1:26" x14ac:dyDescent="0.2">
      <c r="A56" s="27" t="s">
        <v>20</v>
      </c>
      <c r="B56" s="15">
        <f t="shared" si="7"/>
        <v>163323</v>
      </c>
      <c r="C56" s="15">
        <v>7356</v>
      </c>
      <c r="D56" s="15">
        <v>11264</v>
      </c>
      <c r="E56" s="15">
        <v>11163</v>
      </c>
      <c r="F56" s="15">
        <v>16541</v>
      </c>
      <c r="G56" s="15">
        <v>2686</v>
      </c>
      <c r="H56" s="15">
        <v>4327</v>
      </c>
      <c r="I56" s="16">
        <v>3312</v>
      </c>
      <c r="J56" s="19">
        <v>62056</v>
      </c>
      <c r="K56" s="18">
        <v>21799</v>
      </c>
      <c r="L56" s="15">
        <v>9956</v>
      </c>
      <c r="M56" s="15">
        <v>2081</v>
      </c>
      <c r="N56" s="15">
        <v>540</v>
      </c>
      <c r="O56" s="16">
        <v>10242</v>
      </c>
    </row>
    <row r="57" spans="1:26" x14ac:dyDescent="0.2">
      <c r="A57" s="27" t="s">
        <v>21</v>
      </c>
      <c r="B57" s="15">
        <f t="shared" si="7"/>
        <v>156785</v>
      </c>
      <c r="C57" s="15">
        <v>6507</v>
      </c>
      <c r="D57" s="15">
        <v>9931</v>
      </c>
      <c r="E57" s="15">
        <v>10555</v>
      </c>
      <c r="F57" s="15">
        <v>14462</v>
      </c>
      <c r="G57" s="15">
        <v>2195</v>
      </c>
      <c r="H57" s="15">
        <v>4133</v>
      </c>
      <c r="I57" s="16">
        <v>3254</v>
      </c>
      <c r="J57" s="19">
        <v>64962</v>
      </c>
      <c r="K57" s="18">
        <v>21327</v>
      </c>
      <c r="L57" s="15">
        <v>9048</v>
      </c>
      <c r="M57" s="15">
        <v>1549</v>
      </c>
      <c r="N57" s="15">
        <v>448</v>
      </c>
      <c r="O57" s="16">
        <v>8414</v>
      </c>
    </row>
    <row r="58" spans="1:26" x14ac:dyDescent="0.2">
      <c r="A58" s="27" t="s">
        <v>22</v>
      </c>
      <c r="B58" s="15">
        <f t="shared" si="7"/>
        <v>150905</v>
      </c>
      <c r="C58" s="15">
        <v>5707</v>
      </c>
      <c r="D58" s="15">
        <v>8198</v>
      </c>
      <c r="E58" s="15">
        <v>9672</v>
      </c>
      <c r="F58" s="15">
        <v>13131</v>
      </c>
      <c r="G58" s="15">
        <v>1316</v>
      </c>
      <c r="H58" s="15">
        <v>3934</v>
      </c>
      <c r="I58" s="16">
        <v>3223</v>
      </c>
      <c r="J58" s="19">
        <v>67266</v>
      </c>
      <c r="K58" s="18">
        <v>23919</v>
      </c>
      <c r="L58" s="15">
        <v>7126</v>
      </c>
      <c r="M58" s="15">
        <v>1014</v>
      </c>
      <c r="N58" s="15">
        <v>306</v>
      </c>
      <c r="O58" s="16">
        <v>6093</v>
      </c>
    </row>
    <row r="59" spans="1:26" x14ac:dyDescent="0.2">
      <c r="A59" s="27" t="s">
        <v>23</v>
      </c>
      <c r="B59" s="15">
        <f t="shared" si="7"/>
        <v>144050</v>
      </c>
      <c r="C59" s="15">
        <v>4815</v>
      </c>
      <c r="D59" s="15">
        <v>6741</v>
      </c>
      <c r="E59" s="15">
        <v>8928</v>
      </c>
      <c r="F59" s="15">
        <v>12462</v>
      </c>
      <c r="G59" s="15">
        <v>1006</v>
      </c>
      <c r="H59" s="15">
        <v>3277</v>
      </c>
      <c r="I59" s="16">
        <v>2727</v>
      </c>
      <c r="J59" s="19">
        <v>67434</v>
      </c>
      <c r="K59" s="18">
        <v>25800</v>
      </c>
      <c r="L59" s="15">
        <v>5294</v>
      </c>
      <c r="M59" s="15">
        <v>803</v>
      </c>
      <c r="N59" s="15">
        <v>251</v>
      </c>
      <c r="O59" s="16">
        <v>4512</v>
      </c>
    </row>
    <row r="60" spans="1:26" x14ac:dyDescent="0.2">
      <c r="A60" s="27" t="s">
        <v>24</v>
      </c>
      <c r="B60" s="15">
        <f t="shared" si="7"/>
        <v>136413</v>
      </c>
      <c r="C60" s="15">
        <v>4482</v>
      </c>
      <c r="D60" s="15">
        <v>7013</v>
      </c>
      <c r="E60" s="15">
        <v>8488</v>
      </c>
      <c r="F60" s="15">
        <v>12461</v>
      </c>
      <c r="G60" s="15">
        <v>1010</v>
      </c>
      <c r="H60" s="15">
        <v>3394</v>
      </c>
      <c r="I60" s="16">
        <v>2856</v>
      </c>
      <c r="J60" s="19">
        <v>63106</v>
      </c>
      <c r="K60" s="18">
        <v>23836</v>
      </c>
      <c r="L60" s="15">
        <v>4819</v>
      </c>
      <c r="M60" s="15">
        <v>812</v>
      </c>
      <c r="N60" s="15">
        <v>205</v>
      </c>
      <c r="O60" s="16">
        <v>3931</v>
      </c>
    </row>
    <row r="61" spans="1:26" x14ac:dyDescent="0.2">
      <c r="A61" s="27" t="s">
        <v>25</v>
      </c>
      <c r="B61" s="15">
        <f t="shared" si="7"/>
        <v>122735</v>
      </c>
      <c r="C61" s="15">
        <v>3559</v>
      </c>
      <c r="D61" s="15">
        <v>6750</v>
      </c>
      <c r="E61" s="15">
        <v>7642</v>
      </c>
      <c r="F61" s="15">
        <v>12884</v>
      </c>
      <c r="G61" s="15">
        <v>918</v>
      </c>
      <c r="H61" s="15">
        <v>3603</v>
      </c>
      <c r="I61" s="16">
        <v>3179</v>
      </c>
      <c r="J61" s="19">
        <v>55601</v>
      </c>
      <c r="K61" s="18">
        <v>19913</v>
      </c>
      <c r="L61" s="15">
        <v>4912</v>
      </c>
      <c r="M61" s="15">
        <v>741</v>
      </c>
      <c r="N61" s="15">
        <v>183</v>
      </c>
      <c r="O61" s="16">
        <v>2850</v>
      </c>
    </row>
    <row r="62" spans="1:26" x14ac:dyDescent="0.2">
      <c r="A62" s="27" t="s">
        <v>26</v>
      </c>
      <c r="B62" s="15">
        <f t="shared" si="7"/>
        <v>105070</v>
      </c>
      <c r="C62" s="15">
        <v>2688</v>
      </c>
      <c r="D62" s="15">
        <v>5971</v>
      </c>
      <c r="E62" s="15">
        <v>6576</v>
      </c>
      <c r="F62" s="15">
        <v>12005</v>
      </c>
      <c r="G62" s="15">
        <v>844</v>
      </c>
      <c r="H62" s="15">
        <v>3380</v>
      </c>
      <c r="I62" s="16">
        <v>2932</v>
      </c>
      <c r="J62" s="19">
        <v>46668</v>
      </c>
      <c r="K62" s="18">
        <v>15440</v>
      </c>
      <c r="L62" s="15">
        <v>5105</v>
      </c>
      <c r="M62" s="15">
        <v>739</v>
      </c>
      <c r="N62" s="15">
        <v>165</v>
      </c>
      <c r="O62" s="16">
        <v>2557</v>
      </c>
    </row>
    <row r="63" spans="1:26" x14ac:dyDescent="0.2">
      <c r="A63" s="27" t="s">
        <v>27</v>
      </c>
      <c r="B63" s="15">
        <f t="shared" si="7"/>
        <v>86597</v>
      </c>
      <c r="C63" s="15">
        <v>2063</v>
      </c>
      <c r="D63" s="15">
        <v>5077</v>
      </c>
      <c r="E63" s="15">
        <v>5215</v>
      </c>
      <c r="F63" s="15">
        <v>10223</v>
      </c>
      <c r="G63" s="15">
        <v>710</v>
      </c>
      <c r="H63" s="15">
        <v>3129</v>
      </c>
      <c r="I63" s="16">
        <v>2682</v>
      </c>
      <c r="J63" s="19">
        <v>37606</v>
      </c>
      <c r="K63" s="18">
        <v>11740</v>
      </c>
      <c r="L63" s="15">
        <v>4888</v>
      </c>
      <c r="M63" s="15">
        <v>787</v>
      </c>
      <c r="N63" s="15">
        <v>156</v>
      </c>
      <c r="O63" s="16">
        <v>2321</v>
      </c>
    </row>
    <row r="64" spans="1:26" x14ac:dyDescent="0.2">
      <c r="A64" s="27" t="s">
        <v>28</v>
      </c>
      <c r="B64" s="15">
        <f t="shared" si="7"/>
        <v>67091</v>
      </c>
      <c r="C64" s="15">
        <v>1284</v>
      </c>
      <c r="D64" s="15">
        <v>4143</v>
      </c>
      <c r="E64" s="15">
        <v>3875</v>
      </c>
      <c r="F64" s="15">
        <v>8116</v>
      </c>
      <c r="G64" s="15">
        <v>616</v>
      </c>
      <c r="H64" s="15">
        <v>2644</v>
      </c>
      <c r="I64" s="16">
        <v>2408</v>
      </c>
      <c r="J64" s="19">
        <v>28667</v>
      </c>
      <c r="K64" s="18">
        <v>8729</v>
      </c>
      <c r="L64" s="15">
        <v>4152</v>
      </c>
      <c r="M64" s="15">
        <v>613</v>
      </c>
      <c r="N64" s="15">
        <v>136</v>
      </c>
      <c r="O64" s="16">
        <v>1708</v>
      </c>
    </row>
    <row r="65" spans="1:26" x14ac:dyDescent="0.2">
      <c r="A65" s="27" t="s">
        <v>29</v>
      </c>
      <c r="B65" s="15">
        <f t="shared" si="7"/>
        <v>50809</v>
      </c>
      <c r="C65" s="15">
        <v>834</v>
      </c>
      <c r="D65" s="15">
        <v>3369</v>
      </c>
      <c r="E65" s="15">
        <v>2919</v>
      </c>
      <c r="F65" s="15">
        <v>6371</v>
      </c>
      <c r="G65" s="15">
        <v>495</v>
      </c>
      <c r="H65" s="15">
        <v>2138</v>
      </c>
      <c r="I65" s="16">
        <v>2025</v>
      </c>
      <c r="J65" s="19">
        <v>21243</v>
      </c>
      <c r="K65" s="18">
        <v>6076</v>
      </c>
      <c r="L65" s="15">
        <v>3221</v>
      </c>
      <c r="M65" s="15">
        <v>712</v>
      </c>
      <c r="N65" s="15">
        <v>97</v>
      </c>
      <c r="O65" s="16">
        <v>1309</v>
      </c>
    </row>
    <row r="66" spans="1:26" x14ac:dyDescent="0.2">
      <c r="A66" s="27" t="s">
        <v>30</v>
      </c>
      <c r="B66" s="15">
        <f t="shared" si="7"/>
        <v>37293</v>
      </c>
      <c r="C66" s="15">
        <v>522</v>
      </c>
      <c r="D66" s="15">
        <v>2779</v>
      </c>
      <c r="E66" s="15">
        <v>1857</v>
      </c>
      <c r="F66" s="15">
        <v>4781</v>
      </c>
      <c r="G66" s="15">
        <v>345</v>
      </c>
      <c r="H66" s="15">
        <v>1783</v>
      </c>
      <c r="I66" s="16">
        <v>1696</v>
      </c>
      <c r="J66" s="19">
        <v>14849</v>
      </c>
      <c r="K66" s="18">
        <v>4563</v>
      </c>
      <c r="L66" s="15">
        <v>2753</v>
      </c>
      <c r="M66" s="15">
        <v>513</v>
      </c>
      <c r="N66" s="15">
        <v>64</v>
      </c>
      <c r="O66" s="16">
        <v>788</v>
      </c>
    </row>
    <row r="67" spans="1:26" x14ac:dyDescent="0.2">
      <c r="A67" s="27" t="s">
        <v>31</v>
      </c>
      <c r="B67" s="15">
        <f t="shared" si="7"/>
        <v>25375</v>
      </c>
      <c r="C67" s="15">
        <v>300</v>
      </c>
      <c r="D67" s="15">
        <v>1889</v>
      </c>
      <c r="E67" s="15">
        <v>1229</v>
      </c>
      <c r="F67" s="15">
        <v>3556</v>
      </c>
      <c r="G67" s="15">
        <v>247</v>
      </c>
      <c r="H67" s="15">
        <v>1243</v>
      </c>
      <c r="I67" s="16">
        <v>1226</v>
      </c>
      <c r="J67" s="19">
        <v>10064</v>
      </c>
      <c r="K67" s="18">
        <v>2594</v>
      </c>
      <c r="L67" s="15">
        <v>2056</v>
      </c>
      <c r="M67" s="15">
        <v>319</v>
      </c>
      <c r="N67" s="15">
        <v>39</v>
      </c>
      <c r="O67" s="16">
        <v>613</v>
      </c>
      <c r="P67" s="21"/>
      <c r="Q67" s="33"/>
      <c r="R67" s="33"/>
      <c r="S67" s="33"/>
      <c r="T67" s="33"/>
      <c r="U67" s="33"/>
      <c r="V67" s="33"/>
      <c r="W67" s="33"/>
      <c r="X67" s="33"/>
      <c r="Y67" s="33"/>
    </row>
    <row r="68" spans="1:26" x14ac:dyDescent="0.2">
      <c r="A68" s="27" t="s">
        <v>32</v>
      </c>
      <c r="B68" s="15">
        <f t="shared" si="7"/>
        <v>26083</v>
      </c>
      <c r="C68" s="15">
        <v>264</v>
      </c>
      <c r="D68" s="15">
        <v>1521</v>
      </c>
      <c r="E68" s="15">
        <v>1145</v>
      </c>
      <c r="F68" s="15">
        <v>4401</v>
      </c>
      <c r="G68" s="15">
        <v>191</v>
      </c>
      <c r="H68" s="15">
        <v>1303</v>
      </c>
      <c r="I68" s="16">
        <v>1550</v>
      </c>
      <c r="J68" s="19">
        <v>10492</v>
      </c>
      <c r="K68" s="18">
        <v>2704</v>
      </c>
      <c r="L68" s="15">
        <v>1940</v>
      </c>
      <c r="M68" s="15">
        <v>228</v>
      </c>
      <c r="N68" s="15">
        <v>22</v>
      </c>
      <c r="O68" s="16">
        <v>322</v>
      </c>
      <c r="P68" s="21"/>
      <c r="Q68" s="22"/>
      <c r="R68" s="22"/>
      <c r="S68" s="22"/>
      <c r="T68" s="22"/>
      <c r="U68" s="22"/>
      <c r="V68" s="22"/>
      <c r="W68" s="22"/>
      <c r="X68" s="22"/>
      <c r="Y68" s="22"/>
    </row>
    <row r="69" spans="1:26" x14ac:dyDescent="0.2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5"/>
      <c r="Q69" s="31"/>
      <c r="R69" s="31"/>
      <c r="S69" s="31"/>
      <c r="T69" s="31"/>
      <c r="U69" s="31"/>
      <c r="V69" s="31"/>
      <c r="W69" s="31"/>
      <c r="X69" s="31"/>
      <c r="Y69" s="31"/>
    </row>
    <row r="70" spans="1:26" x14ac:dyDescent="0.2">
      <c r="A70" s="26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Q70" s="31"/>
      <c r="R70" s="31"/>
      <c r="S70" s="31"/>
      <c r="T70" s="31"/>
      <c r="U70" s="31"/>
      <c r="V70" s="31"/>
      <c r="W70" s="31"/>
      <c r="X70" s="31"/>
      <c r="Y70" s="31"/>
    </row>
    <row r="71" spans="1:26" x14ac:dyDescent="0.2">
      <c r="A71" s="26" t="s">
        <v>41</v>
      </c>
      <c r="Q71" s="31"/>
      <c r="R71" s="31"/>
      <c r="S71" s="31"/>
      <c r="T71" s="31"/>
      <c r="U71" s="31"/>
      <c r="V71" s="31"/>
      <c r="W71" s="31"/>
      <c r="X71" s="31"/>
      <c r="Y71" s="31"/>
    </row>
    <row r="72" spans="1:26" x14ac:dyDescent="0.2">
      <c r="A72" s="3" t="s">
        <v>40</v>
      </c>
    </row>
    <row r="73" spans="1:26" x14ac:dyDescent="0.2">
      <c r="A73" s="26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x14ac:dyDescent="0.2">
      <c r="Q74" s="32"/>
      <c r="R74" s="32"/>
      <c r="S74" s="32"/>
      <c r="T74" s="32"/>
      <c r="U74" s="32"/>
      <c r="V74" s="32"/>
      <c r="W74" s="32"/>
      <c r="X74" s="32"/>
      <c r="Y74" s="32"/>
      <c r="Z74" s="32"/>
    </row>
  </sheetData>
  <mergeCells count="6">
    <mergeCell ref="A1:O1"/>
    <mergeCell ref="A2:O2"/>
    <mergeCell ref="C4:L4"/>
    <mergeCell ref="M4:O4"/>
    <mergeCell ref="A4:A5"/>
    <mergeCell ref="B4:B5"/>
  </mergeCells>
  <phoneticPr fontId="0" type="noConversion"/>
  <printOptions horizontalCentered="1"/>
  <pageMargins left="0.74803149606299213" right="0.74803149606299213" top="0.98425196850393704" bottom="0.98425196850393704" header="0" footer="0"/>
  <pageSetup scale="6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</vt:lpstr>
      <vt:lpstr>'2'!Área_de_impresión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Angulo</dc:creator>
  <cp:lastModifiedBy>VIRNA TEJADA</cp:lastModifiedBy>
  <cp:lastPrinted>2022-09-05T15:30:49Z</cp:lastPrinted>
  <dcterms:created xsi:type="dcterms:W3CDTF">2014-09-03T14:42:34Z</dcterms:created>
  <dcterms:modified xsi:type="dcterms:W3CDTF">2022-09-05T16:30:01Z</dcterms:modified>
</cp:coreProperties>
</file>